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45EA8B87-5004-41D3-A5D1-34DFFAC1296C}" xr6:coauthVersionLast="47" xr6:coauthVersionMax="47" xr10:uidLastSave="{00000000-0000-0000-0000-000000000000}"/>
  <bookViews>
    <workbookView xWindow="-110" yWindow="-110" windowWidth="19420" windowHeight="10300" xr2:uid="{00000000-000D-0000-FFFF-FFFF00000000}"/>
  </bookViews>
  <sheets>
    <sheet name="提出用・微生物B" sheetId="10" r:id="rId1"/>
    <sheet name="記載例・微生物B" sheetId="11" r:id="rId2"/>
  </sheets>
  <definedNames>
    <definedName name="_xlnm.Print_Area" localSheetId="1">記載例・微生物B!$A$1:$H$38</definedName>
    <definedName name="_xlnm.Print_Area" localSheetId="0">提出用・微生物B!$A$1:$H$38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7" i="10" l="1"/>
  <c r="E37" i="10"/>
  <c r="E37" i="11"/>
  <c r="F37" i="11"/>
  <c r="H30" i="10" l="1"/>
  <c r="H37" i="10" s="1"/>
  <c r="H35" i="10"/>
  <c r="G30" i="10" l="1"/>
  <c r="F30" i="10"/>
  <c r="E30" i="10"/>
  <c r="E35" i="10"/>
  <c r="F35" i="10"/>
  <c r="G30" i="11"/>
  <c r="F30" i="11"/>
  <c r="E30" i="11"/>
</calcChain>
</file>

<file path=xl/sharedStrings.xml><?xml version="1.0" encoding="utf-8"?>
<sst xmlns="http://schemas.openxmlformats.org/spreadsheetml/2006/main" count="158" uniqueCount="73">
  <si>
    <t>必須</t>
    <rPh sb="0" eb="2">
      <t>ヒッス</t>
    </rPh>
    <phoneticPr fontId="2"/>
  </si>
  <si>
    <t>加点</t>
    <rPh sb="0" eb="2">
      <t>カテン</t>
    </rPh>
    <phoneticPr fontId="2"/>
  </si>
  <si>
    <t>加点</t>
    <rPh sb="0" eb="2">
      <t>カテン</t>
    </rPh>
    <phoneticPr fontId="1"/>
  </si>
  <si>
    <t>項目名</t>
    <rPh sb="0" eb="3">
      <t>コウモクメイ</t>
    </rPh>
    <phoneticPr fontId="2"/>
  </si>
  <si>
    <t>提案要求事項</t>
    <rPh sb="0" eb="2">
      <t>テイアン</t>
    </rPh>
    <rPh sb="2" eb="4">
      <t>ヨウキュウ</t>
    </rPh>
    <rPh sb="4" eb="6">
      <t>ジコウ</t>
    </rPh>
    <phoneticPr fontId="2"/>
  </si>
  <si>
    <t>得点配分</t>
  </si>
  <si>
    <t>基礎点</t>
  </si>
  <si>
    <t>加点</t>
  </si>
  <si>
    <t>２．経験及び技能</t>
    <rPh sb="2" eb="4">
      <t>ケイケン</t>
    </rPh>
    <rPh sb="4" eb="5">
      <t>オヨ</t>
    </rPh>
    <rPh sb="6" eb="8">
      <t>ギノウ</t>
    </rPh>
    <phoneticPr fontId="2"/>
  </si>
  <si>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2"/>
  </si>
  <si>
    <r>
      <t>提案者：</t>
    </r>
    <r>
      <rPr>
        <u/>
        <sz val="11"/>
        <rFont val="ＭＳ Ｐゴシック"/>
        <family val="3"/>
        <charset val="128"/>
      </rPr>
      <t>（　　　　　　　　　　　　　　　　　　　　　　　　　　　　　　　　）</t>
    </r>
    <rPh sb="0" eb="3">
      <t>テイアンシャ</t>
    </rPh>
    <phoneticPr fontId="2"/>
  </si>
  <si>
    <r>
      <t xml:space="preserve">項目別
技術点
</t>
    </r>
    <r>
      <rPr>
        <sz val="10"/>
        <rFont val="ＭＳ Ｐゴシック"/>
        <family val="3"/>
        <charset val="128"/>
      </rPr>
      <t>(NITE記入欄)</t>
    </r>
    <rPh sb="0" eb="3">
      <t>コウモクベツ</t>
    </rPh>
    <rPh sb="4" eb="7">
      <t>ギジュツテン</t>
    </rPh>
    <rPh sb="13" eb="16">
      <t>キニュウラン</t>
    </rPh>
    <phoneticPr fontId="2"/>
  </si>
  <si>
    <t>評価
区分</t>
    <phoneticPr fontId="1"/>
  </si>
  <si>
    <t>自己
採点</t>
    <rPh sb="0" eb="2">
      <t>ジコ</t>
    </rPh>
    <rPh sb="3" eb="5">
      <t>サイテン</t>
    </rPh>
    <phoneticPr fontId="2"/>
  </si>
  <si>
    <t>バイオメディカルサイエンス研究会が主催するバイオセーフティ技術講習会の基礎コース以上を終了していることが望ましい。</t>
    <rPh sb="13" eb="16">
      <t>ケンキュウカイ</t>
    </rPh>
    <rPh sb="17" eb="19">
      <t>シュサイ</t>
    </rPh>
    <rPh sb="29" eb="31">
      <t>ギジュツ</t>
    </rPh>
    <rPh sb="31" eb="34">
      <t>コウシュウカイ</t>
    </rPh>
    <rPh sb="35" eb="37">
      <t>キソ</t>
    </rPh>
    <rPh sb="40" eb="42">
      <t>イジョウ</t>
    </rPh>
    <rPh sb="43" eb="45">
      <t>シュウリョウ</t>
    </rPh>
    <rPh sb="52" eb="53">
      <t>ノゾ</t>
    </rPh>
    <phoneticPr fontId="1"/>
  </si>
  <si>
    <t>複数の認定等が該当する場合、最も配点が高い区分により加点
（上限6点）</t>
    <rPh sb="30" eb="32">
      <t>ジョウゲン</t>
    </rPh>
    <rPh sb="33" eb="34">
      <t>テン</t>
    </rPh>
    <phoneticPr fontId="1"/>
  </si>
  <si>
    <t>・次世代育成支援対策推進法（次世代法）に基づく認定（くるみん認定企業・プラチナ認定企業）
　　くるみん２点
　　プラチナくるみん４点</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39" eb="41">
      <t>ニンテイ</t>
    </rPh>
    <rPh sb="41" eb="43">
      <t>キギョウ</t>
    </rPh>
    <rPh sb="52" eb="53">
      <t>テン</t>
    </rPh>
    <rPh sb="65" eb="66">
      <t>テン</t>
    </rPh>
    <phoneticPr fontId="1"/>
  </si>
  <si>
    <t>安全キャビネット又はクリーンベンチを使用した経験のあること。</t>
  </si>
  <si>
    <t>微生物からDNAを抽出し、任意のDNA配列をPCR増幅した経験があることが望ましい。</t>
  </si>
  <si>
    <t>微生物の乾燥保存アンプルの作製（凍結乾燥機を使用した乾燥・熔封）を行った経験があることが望ましい。</t>
  </si>
  <si>
    <t>微生物の乾燥保存アンプルの復元を行った経験があることが望ましい。</t>
  </si>
  <si>
    <t>微生物の凍結保存を行った経験があることが望ましい。</t>
  </si>
  <si>
    <t>凍結保存された微生物の復元を行った経験があることが望ましい。</t>
  </si>
  <si>
    <t>・青少年の雇用の促進等に関する法律（若者雇用促進法）に基づく認定
　　ユースエール認定４点</t>
    <rPh sb="1" eb="4">
      <t>セイショウネン</t>
    </rPh>
    <rPh sb="5" eb="7">
      <t>コヨウ</t>
    </rPh>
    <rPh sb="8" eb="10">
      <t>ソクシン</t>
    </rPh>
    <rPh sb="10" eb="11">
      <t>トウ</t>
    </rPh>
    <rPh sb="12" eb="13">
      <t>カン</t>
    </rPh>
    <rPh sb="15" eb="17">
      <t>ホウリツ</t>
    </rPh>
    <rPh sb="18" eb="20">
      <t>ワカモノ</t>
    </rPh>
    <rPh sb="20" eb="22">
      <t>コヨウ</t>
    </rPh>
    <rPh sb="22" eb="25">
      <t>ソクシンホウ</t>
    </rPh>
    <rPh sb="27" eb="28">
      <t>モト</t>
    </rPh>
    <rPh sb="30" eb="32">
      <t>ニンテイ</t>
    </rPh>
    <rPh sb="41" eb="43">
      <t>ニンテイ</t>
    </rPh>
    <rPh sb="44" eb="45">
      <t>テン</t>
    </rPh>
    <phoneticPr fontId="1"/>
  </si>
  <si>
    <t>植物細胞の取扱経験があることが望ましい。</t>
    <rPh sb="0" eb="2">
      <t>ショクブツ</t>
    </rPh>
    <rPh sb="2" eb="4">
      <t>サイボウ</t>
    </rPh>
    <rPh sb="5" eb="7">
      <t>トリアツカイ</t>
    </rPh>
    <rPh sb="7" eb="9">
      <t>ケイケン</t>
    </rPh>
    <phoneticPr fontId="2"/>
  </si>
  <si>
    <t>3．派遣元の要件</t>
    <phoneticPr fontId="2"/>
  </si>
  <si>
    <t>生物顕微鏡、蛍光顕微鏡等の光学顕微鏡を操作した経験があることが望ましい。</t>
    <rPh sb="23" eb="25">
      <t>ケイケン</t>
    </rPh>
    <phoneticPr fontId="1"/>
  </si>
  <si>
    <t>バクテリオファージの取扱経験が１年以上あり、宿主への感染、培養、pfuの測定等の技術を習得していることが望ましい。</t>
    <phoneticPr fontId="1"/>
  </si>
  <si>
    <t>Microsoft Excelによるデータの集計、整理及びMicrosoft Wordによる報告書の作成及びMicrosoft PowerPointによる資料作成ができること。</t>
    <rPh sb="52" eb="53">
      <t>オヨ</t>
    </rPh>
    <rPh sb="77" eb="79">
      <t>シリョウ</t>
    </rPh>
    <rPh sb="79" eb="81">
      <t>サクセイ</t>
    </rPh>
    <phoneticPr fontId="2"/>
  </si>
  <si>
    <t>企業、公的研究機関等において、</t>
    <phoneticPr fontId="1"/>
  </si>
  <si>
    <t>微生物、細胞等の計数を測定した経験があることが望ましい。</t>
    <phoneticPr fontId="1"/>
  </si>
  <si>
    <t>１．知識</t>
    <rPh sb="2" eb="4">
      <t>チシキ</t>
    </rPh>
    <phoneticPr fontId="2"/>
  </si>
  <si>
    <t>絶対嫌気性菌の継代培養による維持管理経験が通算1年以上あること。</t>
    <rPh sb="0" eb="2">
      <t>ゼッタイ</t>
    </rPh>
    <rPh sb="2" eb="6">
      <t>ケンキセイキン</t>
    </rPh>
    <rPh sb="7" eb="9">
      <t>ケイダイ</t>
    </rPh>
    <rPh sb="9" eb="11">
      <t>バイヨウ</t>
    </rPh>
    <rPh sb="14" eb="16">
      <t>イジ</t>
    </rPh>
    <rPh sb="16" eb="18">
      <t>カンリ</t>
    </rPh>
    <rPh sb="18" eb="20">
      <t>ケイケン</t>
    </rPh>
    <rPh sb="21" eb="23">
      <t>ツウサン</t>
    </rPh>
    <rPh sb="24" eb="27">
      <t>ネンイジョウ</t>
    </rPh>
    <phoneticPr fontId="1"/>
  </si>
  <si>
    <t>●●研究所において、安全キャビネット、クリーンベンチ等の微生物を安全に取り扱うための設備の取扱に関する教育訓練を実施</t>
    <rPh sb="2" eb="5">
      <t>ケンキュウジョ</t>
    </rPh>
    <rPh sb="10" eb="12">
      <t>アンゼン</t>
    </rPh>
    <rPh sb="26" eb="27">
      <t>トウ</t>
    </rPh>
    <rPh sb="28" eb="31">
      <t>ビセイブツ</t>
    </rPh>
    <rPh sb="32" eb="34">
      <t>アンゼン</t>
    </rPh>
    <rPh sb="35" eb="36">
      <t>ト</t>
    </rPh>
    <rPh sb="37" eb="38">
      <t>アツカ</t>
    </rPh>
    <rPh sb="42" eb="44">
      <t>セツビ</t>
    </rPh>
    <rPh sb="45" eb="47">
      <t>トリアツカイ</t>
    </rPh>
    <rPh sb="48" eb="49">
      <t>カン</t>
    </rPh>
    <rPh sb="51" eb="53">
      <t>キョウイク</t>
    </rPh>
    <rPh sb="53" eb="55">
      <t>クンレン</t>
    </rPh>
    <rPh sb="56" eb="58">
      <t>ジッシ</t>
    </rPh>
    <phoneticPr fontId="17"/>
  </si>
  <si>
    <t>●●研究所において●●属細菌の復元を実施</t>
    <rPh sb="2" eb="5">
      <t>ケンキュウジョ</t>
    </rPh>
    <rPh sb="15" eb="17">
      <t>フクゲン</t>
    </rPh>
    <rPh sb="18" eb="20">
      <t>ジッシ</t>
    </rPh>
    <phoneticPr fontId="17"/>
  </si>
  <si>
    <t>●●研究所において●●属細菌等の凍結保存サンプルの復元を実施</t>
    <rPh sb="2" eb="5">
      <t>ケンキュウジョ</t>
    </rPh>
    <rPh sb="14" eb="15">
      <t>トウ</t>
    </rPh>
    <rPh sb="18" eb="20">
      <t>ホゾン</t>
    </rPh>
    <rPh sb="25" eb="27">
      <t>フクゲン</t>
    </rPh>
    <rPh sb="28" eb="30">
      <t>ジッシ</t>
    </rPh>
    <phoneticPr fontId="17"/>
  </si>
  <si>
    <t>●●研究所において●●社製の凍結乾燥機を用い●●属細菌等の保管用アンプルを作製</t>
    <rPh sb="2" eb="5">
      <t>ケンキュウジョ</t>
    </rPh>
    <rPh sb="27" eb="28">
      <t>トウ</t>
    </rPh>
    <rPh sb="37" eb="39">
      <t>サクセイ</t>
    </rPh>
    <phoneticPr fontId="17"/>
  </si>
  <si>
    <t>●●研究所において●●属細菌等の凍結保存サンプルを作製</t>
    <rPh sb="2" eb="5">
      <t>ケンキュウジョ</t>
    </rPh>
    <rPh sb="14" eb="15">
      <t>トウ</t>
    </rPh>
    <rPh sb="25" eb="27">
      <t>サクセイ</t>
    </rPh>
    <phoneticPr fontId="17"/>
  </si>
  <si>
    <t>必須</t>
    <rPh sb="0" eb="2">
      <t>ヒッス</t>
    </rPh>
    <phoneticPr fontId="1"/>
  </si>
  <si>
    <t>女性活躍推進法に基づく認定（えるぼし認定）の３段階目を取得している</t>
    <rPh sb="4" eb="6">
      <t>スイシン</t>
    </rPh>
    <rPh sb="18" eb="20">
      <t>ニンテイ</t>
    </rPh>
    <rPh sb="23" eb="26">
      <t>ダンカイメ</t>
    </rPh>
    <rPh sb="27" eb="29">
      <t>シュトク</t>
    </rPh>
    <phoneticPr fontId="16"/>
  </si>
  <si>
    <t>技術点合計</t>
    <rPh sb="0" eb="2">
      <t>ギジュツ</t>
    </rPh>
    <rPh sb="2" eb="3">
      <t>テン</t>
    </rPh>
    <rPh sb="3" eb="5">
      <t>ゴウケイ</t>
    </rPh>
    <phoneticPr fontId="2"/>
  </si>
  <si>
    <t>提案内容（応札者記入欄）</t>
    <rPh sb="0" eb="2">
      <t>テイアン</t>
    </rPh>
    <rPh sb="2" eb="4">
      <t>ナイヨウ</t>
    </rPh>
    <rPh sb="5" eb="7">
      <t>オウサツ</t>
    </rPh>
    <rPh sb="7" eb="8">
      <t>シャ</t>
    </rPh>
    <rPh sb="8" eb="10">
      <t>キニュウ</t>
    </rPh>
    <rPh sb="10" eb="11">
      <t>ラン</t>
    </rPh>
    <phoneticPr fontId="2"/>
  </si>
  <si>
    <t>生物学系の専門学校の卒業者、又は生物学系の大学において学士課程以上を終了していること。</t>
    <rPh sb="0" eb="3">
      <t>セイブツガク</t>
    </rPh>
    <rPh sb="3" eb="4">
      <t>ケイ</t>
    </rPh>
    <rPh sb="5" eb="7">
      <t>センモン</t>
    </rPh>
    <rPh sb="7" eb="9">
      <t>ガッコウ</t>
    </rPh>
    <rPh sb="10" eb="13">
      <t>ソツギョウシャ</t>
    </rPh>
    <rPh sb="14" eb="15">
      <t>マタ</t>
    </rPh>
    <rPh sb="16" eb="19">
      <t>セイブツガク</t>
    </rPh>
    <rPh sb="19" eb="20">
      <t>ケイ</t>
    </rPh>
    <rPh sb="21" eb="23">
      <t>ダイガク</t>
    </rPh>
    <rPh sb="29" eb="31">
      <t>カテイ</t>
    </rPh>
    <phoneticPr fontId="1"/>
  </si>
  <si>
    <t>バイオセーフティレベル２（BSL2）の病原性微生物又は、遺伝子組換え実験でクラス２に相当する遺伝子組換え微生物を取り扱った経験があることが望ましい。</t>
    <rPh sb="46" eb="49">
      <t>イデンシ</t>
    </rPh>
    <rPh sb="49" eb="51">
      <t>クミカ</t>
    </rPh>
    <rPh sb="52" eb="55">
      <t>ビセイブツ</t>
    </rPh>
    <rPh sb="69" eb="70">
      <t>ノゾ</t>
    </rPh>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</si>
  <si>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rPh sb="1" eb="3">
      <t>ジョセイ</t>
    </rPh>
    <rPh sb="4" eb="6">
      <t>ショクギョウ</t>
    </rPh>
    <rPh sb="6" eb="8">
      <t>セイカツ</t>
    </rPh>
    <rPh sb="12" eb="14">
      <t>カツヤク</t>
    </rPh>
    <rPh sb="15" eb="17">
      <t>スイシン</t>
    </rPh>
    <rPh sb="18" eb="19">
      <t>カン</t>
    </rPh>
    <rPh sb="21" eb="23">
      <t>ホウリツ</t>
    </rPh>
    <rPh sb="24" eb="26">
      <t>ジョセイ</t>
    </rPh>
    <rPh sb="26" eb="28">
      <t>カツヤク</t>
    </rPh>
    <rPh sb="30" eb="31">
      <t>ホウ</t>
    </rPh>
    <rPh sb="32" eb="33">
      <t>モト</t>
    </rPh>
    <rPh sb="35" eb="37">
      <t>ニンテイ</t>
    </rPh>
    <rPh sb="42" eb="44">
      <t>ニンテイ</t>
    </rPh>
    <rPh sb="44" eb="46">
      <t>キギョウ</t>
    </rPh>
    <rPh sb="51" eb="53">
      <t>ダンカイ</t>
    </rPh>
    <rPh sb="53" eb="54">
      <t>メ</t>
    </rPh>
    <rPh sb="59" eb="60">
      <t>テン</t>
    </rPh>
    <rPh sb="64" eb="67">
      <t>ダンカイメ</t>
    </rPh>
    <rPh sb="72" eb="73">
      <t>テン</t>
    </rPh>
    <rPh sb="77" eb="80">
      <t>ダンカイメ</t>
    </rPh>
    <rPh sb="81" eb="82">
      <t>テン</t>
    </rPh>
    <rPh sb="85" eb="87">
      <t>コウドウ</t>
    </rPh>
    <rPh sb="87" eb="89">
      <t>ケイカク</t>
    </rPh>
    <rPh sb="94" eb="95">
      <t>テン</t>
    </rPh>
    <rPh sb="99" eb="101">
      <t>ロウドウ</t>
    </rPh>
    <rPh sb="101" eb="103">
      <t>ジカン</t>
    </rPh>
    <rPh sb="104" eb="105">
      <t>ハタラ</t>
    </rPh>
    <rPh sb="106" eb="107">
      <t>カタ</t>
    </rPh>
    <rPh sb="108" eb="109">
      <t>カカ</t>
    </rPh>
    <rPh sb="110" eb="112">
      <t>キジュン</t>
    </rPh>
    <rPh sb="113" eb="114">
      <t>ミ</t>
    </rPh>
    <rPh sb="123" eb="125">
      <t>ジョセイ</t>
    </rPh>
    <rPh sb="125" eb="127">
      <t>カツヤク</t>
    </rPh>
    <rPh sb="155" eb="157">
      <t>ジョウジ</t>
    </rPh>
    <phoneticPr fontId="1"/>
  </si>
  <si>
    <t>微生物及び遺伝子組換え生物等の安全性、安全な取扱方法に関して、大学、企業、公的研究機関等において、体系的な教育訓練を受講した者であることが望ましい。</t>
    <rPh sb="13" eb="14">
      <t>トウ</t>
    </rPh>
    <phoneticPr fontId="2"/>
  </si>
  <si>
    <t>●●研究所において、微生物及び遺伝子組換え生物等の安全な取扱等に関する教育訓練を受講している。</t>
    <rPh sb="2" eb="5">
      <t>ケンキュウジョ</t>
    </rPh>
    <rPh sb="10" eb="13">
      <t>ビセイブツ</t>
    </rPh>
    <rPh sb="13" eb="14">
      <t>オヨ</t>
    </rPh>
    <rPh sb="15" eb="20">
      <t>イデンシクミカ</t>
    </rPh>
    <rPh sb="21" eb="23">
      <t>セイブツ</t>
    </rPh>
    <rPh sb="23" eb="24">
      <t>トウ</t>
    </rPh>
    <rPh sb="25" eb="27">
      <t>アンゼン</t>
    </rPh>
    <rPh sb="28" eb="30">
      <t>トリアツカイ</t>
    </rPh>
    <rPh sb="30" eb="31">
      <t>トウ</t>
    </rPh>
    <rPh sb="32" eb="33">
      <t>カン</t>
    </rPh>
    <rPh sb="35" eb="37">
      <t>キョウイク</t>
    </rPh>
    <rPh sb="37" eb="39">
      <t>クンレン</t>
    </rPh>
    <rPh sb="40" eb="42">
      <t>ジュコウ</t>
    </rPh>
    <phoneticPr fontId="17"/>
  </si>
  <si>
    <t>微生物又は遺伝子組換え生物等を取り扱った経験が通算１年以上あること。</t>
    <rPh sb="11" eb="13">
      <t>セイブツ</t>
    </rPh>
    <rPh sb="13" eb="14">
      <t>トウ</t>
    </rPh>
    <phoneticPr fontId="1"/>
  </si>
  <si>
    <t>派遣者関係小計</t>
    <rPh sb="0" eb="3">
      <t>ハケンシャ</t>
    </rPh>
    <rPh sb="3" eb="5">
      <t>カンケイ</t>
    </rPh>
    <rPh sb="5" eb="7">
      <t>ショウケイ</t>
    </rPh>
    <phoneticPr fontId="2"/>
  </si>
  <si>
    <t>派遣元関係小計</t>
    <rPh sb="0" eb="3">
      <t>ハケンモト</t>
    </rPh>
    <rPh sb="3" eb="5">
      <t>カンケイ</t>
    </rPh>
    <rPh sb="5" eb="7">
      <t>ショウケイ</t>
    </rPh>
    <phoneticPr fontId="2"/>
  </si>
  <si>
    <t>（派遣者関係を95点に換算・派遣元関係を5点に換算し、合計100点に換算）</t>
    <phoneticPr fontId="2"/>
  </si>
  <si>
    <t>細菌、酵母、放線菌、糸状菌、アーキア、絶対嫌気性菌、及び混合微生物の取扱い経験があることが望ましい。</t>
    <rPh sb="0" eb="2">
      <t>サイキン</t>
    </rPh>
    <rPh sb="3" eb="5">
      <t>コウボ</t>
    </rPh>
    <rPh sb="6" eb="9">
      <t>ホウセンキン</t>
    </rPh>
    <rPh sb="10" eb="13">
      <t>シジョウキン</t>
    </rPh>
    <rPh sb="19" eb="21">
      <t>ゼッタイ</t>
    </rPh>
    <rPh sb="21" eb="25">
      <t>ケンキセイキン</t>
    </rPh>
    <rPh sb="26" eb="27">
      <t>オヨ</t>
    </rPh>
    <rPh sb="28" eb="30">
      <t>コンゴウ</t>
    </rPh>
    <rPh sb="30" eb="33">
      <t>ビセイブツ</t>
    </rPh>
    <rPh sb="34" eb="36">
      <t>トリアツカ</t>
    </rPh>
    <rPh sb="37" eb="39">
      <t>ケイケン</t>
    </rPh>
    <rPh sb="45" eb="46">
      <t>ノゾ</t>
    </rPh>
    <phoneticPr fontId="1"/>
  </si>
  <si>
    <t>動物細胞（Hela, Vero, CHO, hybridoma, myelomaなど）又は昆虫細胞（Sf9, Sf21, High fiveなど）の取扱い経験があることが望ましい。</t>
  </si>
  <si>
    <t>●●バイオテクノロジー専門学校▲▲コースを平成●●年3月に卒業</t>
    <rPh sb="11" eb="13">
      <t>センモン</t>
    </rPh>
    <rPh sb="13" eb="15">
      <t>ガッコウ</t>
    </rPh>
    <rPh sb="21" eb="23">
      <t>ヘイセイ</t>
    </rPh>
    <rPh sb="25" eb="26">
      <t>ネン</t>
    </rPh>
    <rPh sb="27" eb="28">
      <t>ツキ</t>
    </rPh>
    <rPh sb="29" eb="31">
      <t>ソツギョウ</t>
    </rPh>
    <phoneticPr fontId="16"/>
  </si>
  <si>
    <r>
      <t>提案者：（</t>
    </r>
    <r>
      <rPr>
        <sz val="11"/>
        <rFont val="ＭＳ Ｐゴシック"/>
        <family val="3"/>
        <charset val="128"/>
      </rPr>
      <t>　　　　　●●株式会社　（事業者名のみ記載すること。）　　　　　</t>
    </r>
    <r>
      <rPr>
        <sz val="14"/>
        <rFont val="ＭＳ Ｐゴシック"/>
        <family val="3"/>
        <charset val="128"/>
      </rPr>
      <t>）</t>
    </r>
    <rPh sb="0" eb="3">
      <t>テイアンシャ</t>
    </rPh>
    <rPh sb="12" eb="16">
      <t>カブシキガイシャ</t>
    </rPh>
    <rPh sb="18" eb="21">
      <t>ジギョウシャ</t>
    </rPh>
    <rPh sb="21" eb="22">
      <t>メイ</t>
    </rPh>
    <rPh sb="24" eb="26">
      <t>キサイ</t>
    </rPh>
    <phoneticPr fontId="2"/>
  </si>
  <si>
    <t>平成○○年○○月に●●コースを終了</t>
    <rPh sb="0" eb="2">
      <t>ヘイセイ</t>
    </rPh>
    <rPh sb="4" eb="5">
      <t>トシ</t>
    </rPh>
    <rPh sb="7" eb="8">
      <t>ツキ</t>
    </rPh>
    <rPh sb="15" eb="17">
      <t>シュウリョウ</t>
    </rPh>
    <phoneticPr fontId="16"/>
  </si>
  <si>
    <t>●●研究所において平成○○年○○月～平成○○年○○月までMicrosoft Excelによるデータ及びMicrosoft Word●●に関する研究レポートを作成した。また、Microsoft PowerPointを用いて上記研究の発表用資料を作成した。</t>
    <rPh sb="2" eb="5">
      <t>ケンキュウジョ</t>
    </rPh>
    <phoneticPr fontId="17"/>
  </si>
  <si>
    <t>日本語による円滑なコミュニケーションがとれる。
●●研究所において平成○○年○○月～平成○○年○○月まで微生物を取り扱う業に従事しており、技術用語の理解に支障はない。</t>
    <rPh sb="6" eb="8">
      <t>エンカツ</t>
    </rPh>
    <rPh sb="52" eb="55">
      <t>ビセイブツ</t>
    </rPh>
    <rPh sb="56" eb="57">
      <t>ト</t>
    </rPh>
    <rPh sb="58" eb="59">
      <t>アツカ</t>
    </rPh>
    <rPh sb="60" eb="61">
      <t>ギョウ</t>
    </rPh>
    <rPh sb="62" eb="64">
      <t>ジュウジ</t>
    </rPh>
    <rPh sb="69" eb="71">
      <t>ギジュツ</t>
    </rPh>
    <rPh sb="71" eb="73">
      <t>ヨウゴ</t>
    </rPh>
    <rPh sb="74" eb="76">
      <t>リカイ</t>
    </rPh>
    <rPh sb="77" eb="79">
      <t>シショウ</t>
    </rPh>
    <phoneticPr fontId="17"/>
  </si>
  <si>
    <t>●●研究所において平成○○年○○月～平成○○年○○月まで細菌、酵母及び放線菌を用いた●●実験を実施</t>
    <phoneticPr fontId="1"/>
  </si>
  <si>
    <t>●●研究所において平成○○年○○月～平成○○年○○月までにＰ２レベルの遺伝子組換え微生物●●菌を用いた実験を概ね●●回実施</t>
    <rPh sb="2" eb="5">
      <t>ケンキュウジョ</t>
    </rPh>
    <rPh sb="9" eb="11">
      <t>ヘイセイ</t>
    </rPh>
    <rPh sb="13" eb="14">
      <t>トシ</t>
    </rPh>
    <rPh sb="16" eb="17">
      <t>ゲツ</t>
    </rPh>
    <rPh sb="18" eb="20">
      <t>ヘイセイ</t>
    </rPh>
    <rPh sb="22" eb="23">
      <t>トシ</t>
    </rPh>
    <rPh sb="25" eb="26">
      <t>ガツ</t>
    </rPh>
    <rPh sb="37" eb="42">
      <t>イデンシクミカ</t>
    </rPh>
    <rPh sb="46" eb="47">
      <t>キン</t>
    </rPh>
    <rPh sb="48" eb="49">
      <t>モチ</t>
    </rPh>
    <rPh sb="50" eb="51">
      <t>モチ</t>
    </rPh>
    <rPh sb="53" eb="55">
      <t>ジッケン</t>
    </rPh>
    <rPh sb="56" eb="57">
      <t>オオム</t>
    </rPh>
    <rPh sb="60" eb="61">
      <t>カイジッシ</t>
    </rPh>
    <phoneticPr fontId="17"/>
  </si>
  <si>
    <t>●●研究所において平成○○年○○月～平成○○年○○月まで●●菌を用いた▲▲実験業務に従事した際に顕微鏡による生育状況の観察を実施</t>
    <rPh sb="2" eb="5">
      <t>ケンキュウジョ</t>
    </rPh>
    <rPh sb="9" eb="11">
      <t>ヘイセイ</t>
    </rPh>
    <rPh sb="13" eb="14">
      <t>トシ</t>
    </rPh>
    <rPh sb="16" eb="17">
      <t>ゲツ</t>
    </rPh>
    <rPh sb="18" eb="20">
      <t>ヘイセイ</t>
    </rPh>
    <rPh sb="22" eb="23">
      <t>トシ</t>
    </rPh>
    <rPh sb="25" eb="26">
      <t>ツキ</t>
    </rPh>
    <rPh sb="30" eb="31">
      <t>キン</t>
    </rPh>
    <rPh sb="32" eb="33">
      <t>モチ</t>
    </rPh>
    <rPh sb="37" eb="39">
      <t>ジッケン</t>
    </rPh>
    <rPh sb="39" eb="41">
      <t>ギョウム</t>
    </rPh>
    <rPh sb="42" eb="44">
      <t>ジュウジ</t>
    </rPh>
    <rPh sb="46" eb="47">
      <t>サイ</t>
    </rPh>
    <rPh sb="48" eb="51">
      <t>ケンビキョウ</t>
    </rPh>
    <rPh sb="54" eb="56">
      <t>セイイク</t>
    </rPh>
    <rPh sb="56" eb="58">
      <t>ジョウキョウ</t>
    </rPh>
    <rPh sb="59" eb="61">
      <t>カンサツ</t>
    </rPh>
    <rPh sb="62" eb="64">
      <t>ジッシ</t>
    </rPh>
    <phoneticPr fontId="17"/>
  </si>
  <si>
    <t>●●研究所において平成○○年○○月～平成○○年○○月まで●●菌を用いた▲▲実験業務に従事した際に計数測定を実施</t>
    <rPh sb="2" eb="5">
      <t>ケンキュウジョ</t>
    </rPh>
    <rPh sb="9" eb="11">
      <t>ヘイセイ</t>
    </rPh>
    <rPh sb="13" eb="14">
      <t>トシ</t>
    </rPh>
    <rPh sb="16" eb="17">
      <t>ゲツ</t>
    </rPh>
    <rPh sb="18" eb="20">
      <t>ヘイセイ</t>
    </rPh>
    <rPh sb="22" eb="23">
      <t>トシ</t>
    </rPh>
    <rPh sb="25" eb="26">
      <t>ツキ</t>
    </rPh>
    <rPh sb="30" eb="31">
      <t>キン</t>
    </rPh>
    <rPh sb="32" eb="33">
      <t>モチ</t>
    </rPh>
    <rPh sb="37" eb="39">
      <t>ジッケン</t>
    </rPh>
    <rPh sb="39" eb="41">
      <t>ギョウム</t>
    </rPh>
    <rPh sb="42" eb="44">
      <t>ジュウジ</t>
    </rPh>
    <rPh sb="46" eb="47">
      <t>サイ</t>
    </rPh>
    <phoneticPr fontId="17"/>
  </si>
  <si>
    <t>●●株式会社において平成○○年○○月～平成○○年○○月までバクテリオファージを用いた●●実験に従事しており、宿主への感染、培養、pfu測定に精通している。</t>
    <rPh sb="39" eb="40">
      <t>モチ</t>
    </rPh>
    <rPh sb="47" eb="49">
      <t>ジュウジ</t>
    </rPh>
    <rPh sb="54" eb="56">
      <t>シュクシュ</t>
    </rPh>
    <rPh sb="58" eb="60">
      <t>カンセン</t>
    </rPh>
    <rPh sb="61" eb="63">
      <t>バイヨウ</t>
    </rPh>
    <rPh sb="67" eb="69">
      <t>ソクテイ</t>
    </rPh>
    <rPh sb="70" eb="72">
      <t>セイツウ</t>
    </rPh>
    <phoneticPr fontId="16"/>
  </si>
  <si>
    <t>●●研究所において平成○○年○○月～平成○○年○○月まで絶対嫌気性菌の培地作成、継代培養等の業務に従事。</t>
    <rPh sb="2" eb="5">
      <t>ケンキュウジョ</t>
    </rPh>
    <rPh sb="28" eb="30">
      <t>ゼッタイ</t>
    </rPh>
    <rPh sb="30" eb="33">
      <t>ケンキセイ</t>
    </rPh>
    <rPh sb="33" eb="34">
      <t>キン</t>
    </rPh>
    <rPh sb="35" eb="37">
      <t>バイチ</t>
    </rPh>
    <rPh sb="37" eb="39">
      <t>サクセイ</t>
    </rPh>
    <rPh sb="40" eb="42">
      <t>ケイダイ</t>
    </rPh>
    <rPh sb="42" eb="44">
      <t>バイヨウ</t>
    </rPh>
    <rPh sb="44" eb="45">
      <t>トウ</t>
    </rPh>
    <rPh sb="46" eb="48">
      <t>ギョウム</t>
    </rPh>
    <rPh sb="49" eb="51">
      <t>ジュウジ</t>
    </rPh>
    <phoneticPr fontId="16"/>
  </si>
  <si>
    <t>●●研究所において平成○○年○○月～平成○○年○○月まで動物細胞（Hela, Vero, CHO, hybridoma,）の培養に係る業務に従事</t>
    <rPh sb="9" eb="11">
      <t>ヘイセイ</t>
    </rPh>
    <rPh sb="13" eb="14">
      <t>トシ</t>
    </rPh>
    <rPh sb="16" eb="17">
      <t>ゲツ</t>
    </rPh>
    <rPh sb="18" eb="20">
      <t>ヘイセイ</t>
    </rPh>
    <rPh sb="22" eb="23">
      <t>トシ</t>
    </rPh>
    <rPh sb="25" eb="26">
      <t>ツキ</t>
    </rPh>
    <rPh sb="28" eb="30">
      <t>ドウブツ</t>
    </rPh>
    <rPh sb="30" eb="32">
      <t>サイボウ</t>
    </rPh>
    <phoneticPr fontId="16"/>
  </si>
  <si>
    <t>●●研究所において平成○○年○○月～平成○○年○○月まで（安全キャビネット／クリーンベンチ）を用いた▲▲実験業務に従事</t>
    <rPh sb="2" eb="5">
      <t>ケンキュウジョ</t>
    </rPh>
    <rPh sb="9" eb="11">
      <t>ヘイセイ</t>
    </rPh>
    <rPh sb="13" eb="14">
      <t>トシ</t>
    </rPh>
    <rPh sb="16" eb="17">
      <t>ゲツ</t>
    </rPh>
    <rPh sb="18" eb="20">
      <t>ヘイセイ</t>
    </rPh>
    <rPh sb="22" eb="23">
      <t>トシ</t>
    </rPh>
    <rPh sb="25" eb="26">
      <t>ツキ</t>
    </rPh>
    <rPh sb="52" eb="54">
      <t>ジッケン</t>
    </rPh>
    <rPh sb="54" eb="56">
      <t>ギョウム</t>
    </rPh>
    <phoneticPr fontId="17"/>
  </si>
  <si>
    <t>経験なし</t>
    <rPh sb="0" eb="2">
      <t>ケイケン</t>
    </rPh>
    <phoneticPr fontId="1"/>
  </si>
  <si>
    <t>認定なし</t>
    <rPh sb="0" eb="2">
      <t>ニンテイ</t>
    </rPh>
    <phoneticPr fontId="1"/>
  </si>
  <si>
    <t>●●研究所において●●属細菌等のDNA抽出を行い、●●遺伝子のDNA配列をPCR増幅した経験がある。</t>
    <rPh sb="2" eb="5">
      <t>ケンキュウジョ</t>
    </rPh>
    <rPh sb="11" eb="14">
      <t>ゾクサイキン</t>
    </rPh>
    <rPh sb="14" eb="15">
      <t>トウ</t>
    </rPh>
    <rPh sb="19" eb="21">
      <t>チュウシュツ</t>
    </rPh>
    <rPh sb="22" eb="23">
      <t>オコナ</t>
    </rPh>
    <rPh sb="27" eb="30">
      <t>イデンシ</t>
    </rPh>
    <rPh sb="34" eb="36">
      <t>ハイレツ</t>
    </rPh>
    <rPh sb="40" eb="42">
      <t>ゾウフク</t>
    </rPh>
    <rPh sb="44" eb="46">
      <t>ケイケン</t>
    </rPh>
    <phoneticPr fontId="17"/>
  </si>
  <si>
    <t>特許微生物寄託業務（微生物等）の生存確認試験等B　提案書＜記載例＞</t>
    <rPh sb="25" eb="28">
      <t>テイアンショ</t>
    </rPh>
    <rPh sb="29" eb="32">
      <t>キサイレイ</t>
    </rPh>
    <phoneticPr fontId="2"/>
  </si>
  <si>
    <t>特許微生物寄託業務（微生物等）の生存確認試験等B　提案書</t>
    <rPh sb="25" eb="28">
      <t>テイアンショ</t>
    </rPh>
    <phoneticPr fontId="2"/>
  </si>
  <si>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</si>
  <si>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安全キャビネット、又はクリーンベンチの用途及び正しい使用方法に関して、大学、企業、公的研究機関等において、体系的な教育訓練を受講した者であること。</t>
    <rPh sb="31" eb="32">
      <t>カン</t>
    </rPh>
    <rPh sb="35" eb="37">
      <t>ダイガク</t>
    </rPh>
    <rPh sb="38" eb="40">
      <t>キギョウ</t>
    </rPh>
    <rPh sb="41" eb="43">
      <t>コウテキ</t>
    </rPh>
    <rPh sb="43" eb="45">
      <t>ケンキュウ</t>
    </rPh>
    <rPh sb="45" eb="47">
      <t>キカン</t>
    </rPh>
    <rPh sb="47" eb="48">
      <t>トウ</t>
    </rPh>
    <rPh sb="53" eb="56">
      <t>タイケイテキ</t>
    </rPh>
    <rPh sb="57" eb="59">
      <t>キョウイク</t>
    </rPh>
    <rPh sb="59" eb="61">
      <t>クンレン</t>
    </rPh>
    <rPh sb="62" eb="64">
      <t>ジュコウ</t>
    </rPh>
    <rPh sb="66" eb="67">
      <t>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</si>
</sst>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9"/>
      <name val="ＭＳ Ｐゴシック"/>
      <family val="3"/>
      <charset val="128"/>
      <scheme val="major"/>
    </font>
    <font>
      <sz val="9"/>
      <name val="ＭＳ Ｐゴシック"/>
      <family val="3"/>
      <charset val="128"/>
    </font>
    <font>
      <b/>
      <sz val="12"/>
      <name val="ＭＳ Ｐゴシック"/>
      <family val="3"/>
      <charset val="128"/>
    </font>
    <font>
      <sz val="16"/>
      <name val="ＭＳ Ｐゴシック"/>
      <family val="3"/>
      <charset val="128"/>
    </font>
    <font>
      <sz val="12"/>
      <name val="ＭＳ Ｐゴシック"/>
      <family val="3"/>
      <charset val="128"/>
    </font>
    <font>
      <sz val="9"/>
      <name val="ＭＳ Ｐゴシック"/>
      <family val="3"/>
      <charset val="128"/>
      <scheme val="minor"/>
    </font>
    <font>
      <b/>
      <sz val="12"/>
      <name val="ＭＳ Ｐゴシック"/>
      <family val="3"/>
      <charset val="128"/>
      <scheme val="major"/>
    </font>
    <font>
      <sz val="20"/>
      <name val="ＭＳ Ｐゴシック"/>
      <family val="3"/>
      <charset val="128"/>
      <scheme val="major"/>
    </font>
    <font>
      <sz val="22"/>
      <name val="ＭＳ Ｐゴシック"/>
      <family val="3"/>
      <charset val="128"/>
    </font>
    <font>
      <sz val="14"/>
      <name val="ＭＳ Ｐゴシック"/>
      <family val="3"/>
      <charset val="128"/>
    </font>
    <font>
      <u/>
      <sz val="11"/>
      <name val="ＭＳ Ｐゴシック"/>
      <family val="3"/>
      <charset val="128"/>
    </font>
    <font>
      <sz val="10"/>
      <name val="ＭＳ Ｐゴシック"/>
      <family val="3"/>
      <charset val="128"/>
    </font>
    <font>
      <sz val="11"/>
      <name val="ＭＳ Ｐゴシック"/>
      <family val="3"/>
      <charset val="128"/>
      <scheme val="minor"/>
    </font>
    <font>
      <b/>
      <sz val="18"/>
      <name val="ＭＳ Ｐゴシック"/>
      <family val="3"/>
      <charset val="128"/>
    </font>
    <font>
      <b/>
      <sz val="18"/>
      <color theme="1"/>
      <name val="ＭＳ Ｐゴシック"/>
      <family val="3"/>
      <charset val="128"/>
      <scheme val="minor"/>
    </font>
    <font>
      <b/>
      <sz val="11"/>
      <color rgb="FF0000FF"/>
      <name val="ＭＳ Ｐゴシック"/>
      <family val="3"/>
      <charset val="128"/>
      <scheme val="minor"/>
    </font>
    <font>
      <sz val="20"/>
      <name val="ＭＳ Ｐゴシック"/>
      <family val="3"/>
      <charset val="128"/>
      <scheme val="minor"/>
    </font>
    <font>
      <b/>
      <sz val="20"/>
      <name val="ＭＳ Ｐゴシック"/>
      <family val="3"/>
      <charset val="128"/>
      <scheme val="major"/>
    </font>
    <font>
      <b/>
      <sz val="16"/>
      <name val="ＭＳ Ｐゴシック"/>
      <family val="3"/>
      <charset val="128"/>
      <scheme val="major"/>
    </font>
    <font>
      <b/>
      <sz val="16"/>
      <name val="ＭＳ Ｐゴシック"/>
      <family val="3"/>
      <charset val="128"/>
    </font>
    <font>
      <b/>
      <sz val="16"/>
      <name val="ＭＳ Ｐゴシック"/>
      <family val="3"/>
      <charset val="128"/>
      <scheme val="minor"/>
    </font>
    <font>
      <sz val="11"/>
      <name val="ＭＳ Ｐゴシック"/>
      <family val="3"/>
      <charset val="128"/>
      <scheme val="major"/>
    </font>
    <font>
      <b/>
      <sz val="24"/>
      <name val="ＭＳ Ｐゴシック"/>
      <family val="3"/>
      <charset val="128"/>
      <scheme val="major"/>
    </font>
    <font>
      <b/>
      <sz val="14"/>
      <name val="ＭＳ Ｐゴシック"/>
      <family val="3"/>
      <charset val="128"/>
      <scheme val="major"/>
    </font>
    <font>
      <b/>
      <sz val="20"/>
      <name val="ＭＳ Ｐゴシック"/>
      <family val="3"/>
      <charset val="128"/>
    </font>
    <font>
      <sz val="11"/>
      <name val="ＭＳ Ｐゴシック"/>
      <family val="3"/>
      <charset val="128"/>
    </font>
    <font>
      <b/>
      <sz val="18"/>
      <name val="ＭＳ Ｐゴシック"/>
      <family val="3"/>
      <charset val="128"/>
      <scheme val="minor"/>
    </font>
  </fonts>
  <fills count="11">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theme="3" tint="0.59999389629810485"/>
        <bgColor indexed="64"/>
      </patternFill>
    </fill>
    <fill>
      <patternFill patternType="solid">
        <fgColor rgb="FF97BAE5"/>
        <bgColor indexed="64"/>
      </patternFill>
    </fill>
    <fill>
      <patternFill patternType="solid">
        <fgColor indexed="45"/>
        <bgColor indexed="64"/>
      </patternFill>
    </fill>
    <fill>
      <patternFill patternType="solid">
        <fgColor rgb="FFFFFF00"/>
        <bgColor indexed="64"/>
      </patternFill>
    </fill>
    <fill>
      <patternFill patternType="solid">
        <fgColor theme="8" tint="0.39997558519241921"/>
        <bgColor indexed="64"/>
      </patternFill>
    </fill>
    <fill>
      <patternFill patternType="solid">
        <fgColor rgb="FFFF99CC"/>
        <bgColor indexed="64"/>
      </patternFill>
    </fill>
    <fill>
      <patternFill patternType="solid">
        <fgColor theme="6"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100">
    <xf numFmtId="0" fontId="0" fillId="0" borderId="0" xfId="0">
      <alignment vertical="center"/>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0" fillId="3" borderId="0" xfId="0" applyFont="1" applyFill="1">
      <alignment vertical="center"/>
    </xf>
    <xf numFmtId="0" fontId="3" fillId="0" borderId="1" xfId="0" applyFont="1" applyFill="1" applyBorder="1" applyAlignment="1">
      <alignment horizontal="center" vertical="center"/>
    </xf>
    <xf numFmtId="0" fontId="8" fillId="0" borderId="0" xfId="0" applyFont="1" applyAlignment="1">
      <alignment vertical="center" wrapText="1"/>
    </xf>
    <xf numFmtId="0" fontId="8" fillId="0" borderId="1" xfId="0" applyFont="1" applyFill="1" applyBorder="1" applyAlignment="1">
      <alignment vertical="center" wrapText="1"/>
    </xf>
    <xf numFmtId="0" fontId="15" fillId="3" borderId="0" xfId="0" applyFont="1" applyFill="1">
      <alignment vertical="center"/>
    </xf>
    <xf numFmtId="0" fontId="15" fillId="3" borderId="0" xfId="0" applyFont="1" applyFill="1" applyAlignment="1">
      <alignment vertical="top" wrapText="1"/>
    </xf>
    <xf numFmtId="0" fontId="15" fillId="3" borderId="0" xfId="0" applyFont="1" applyFill="1" applyBorder="1">
      <alignment vertical="center"/>
    </xf>
    <xf numFmtId="0" fontId="15" fillId="0" borderId="0" xfId="0" applyFont="1">
      <alignment vertical="center"/>
    </xf>
    <xf numFmtId="0" fontId="15" fillId="3" borderId="0" xfId="0" applyFont="1" applyFill="1" applyAlignment="1">
      <alignment horizontal="center" vertical="center"/>
    </xf>
    <xf numFmtId="0" fontId="8" fillId="0" borderId="0" xfId="0" applyFont="1" applyAlignment="1">
      <alignment horizontal="center" vertical="center" wrapText="1"/>
    </xf>
    <xf numFmtId="0" fontId="15" fillId="0" borderId="0" xfId="0" applyFont="1" applyFill="1">
      <alignment vertical="center"/>
    </xf>
    <xf numFmtId="0" fontId="8" fillId="0" borderId="1"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8" fillId="0" borderId="8" xfId="0" applyFont="1" applyFill="1" applyBorder="1">
      <alignment vertical="center"/>
    </xf>
    <xf numFmtId="0" fontId="8" fillId="0" borderId="9" xfId="0" applyFont="1" applyFill="1" applyBorder="1">
      <alignment vertical="center"/>
    </xf>
    <xf numFmtId="0" fontId="8" fillId="0" borderId="10" xfId="0" applyFont="1" applyFill="1" applyBorder="1">
      <alignment vertical="center"/>
    </xf>
    <xf numFmtId="0" fontId="8" fillId="0" borderId="8" xfId="0" applyFont="1" applyFill="1" applyBorder="1" applyAlignment="1">
      <alignment vertical="center" wrapText="1"/>
    </xf>
    <xf numFmtId="0" fontId="8" fillId="0" borderId="9" xfId="0" applyFont="1" applyFill="1" applyBorder="1" applyAlignment="1">
      <alignment vertical="center" wrapText="1"/>
    </xf>
    <xf numFmtId="0" fontId="8" fillId="0" borderId="10" xfId="0" applyFont="1" applyFill="1" applyBorder="1" applyAlignment="1">
      <alignment vertical="center" wrapText="1"/>
    </xf>
    <xf numFmtId="0" fontId="18"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19" fillId="9" borderId="1" xfId="0" applyFont="1" applyFill="1" applyBorder="1" applyAlignment="1">
      <alignment horizontal="center" vertical="center"/>
    </xf>
    <xf numFmtId="0" fontId="3" fillId="0" borderId="1" xfId="0" applyFont="1" applyBorder="1" applyAlignment="1">
      <alignment vertical="center" wrapText="1"/>
    </xf>
    <xf numFmtId="0" fontId="11" fillId="0" borderId="0" xfId="0" applyFont="1" applyFill="1" applyBorder="1" applyAlignment="1">
      <alignment horizontal="centerContinuous" vertical="center"/>
    </xf>
    <xf numFmtId="0" fontId="12" fillId="0" borderId="6" xfId="0" applyFont="1" applyFill="1" applyBorder="1" applyAlignment="1">
      <alignment vertical="center"/>
    </xf>
    <xf numFmtId="0" fontId="8" fillId="0" borderId="0" xfId="0" applyFont="1" applyFill="1" applyAlignment="1">
      <alignment vertical="center" wrapText="1"/>
    </xf>
    <xf numFmtId="0" fontId="12" fillId="0" borderId="6" xfId="0" applyFont="1" applyFill="1" applyBorder="1" applyAlignment="1">
      <alignment horizontal="right" vertical="center"/>
    </xf>
    <xf numFmtId="0" fontId="21" fillId="10" borderId="11" xfId="0" applyFont="1" applyFill="1" applyBorder="1">
      <alignment vertical="center"/>
    </xf>
    <xf numFmtId="0" fontId="21" fillId="10" borderId="13" xfId="0" applyFont="1" applyFill="1" applyBorder="1">
      <alignment vertical="center"/>
    </xf>
    <xf numFmtId="0" fontId="22" fillId="7" borderId="1" xfId="0" applyFont="1" applyFill="1" applyBorder="1" applyAlignment="1">
      <alignment horizontal="center" vertical="center" wrapText="1"/>
    </xf>
    <xf numFmtId="0" fontId="22" fillId="10" borderId="1" xfId="0" applyFont="1" applyFill="1" applyBorder="1" applyAlignment="1">
      <alignment horizontal="center" vertical="center" wrapText="1"/>
    </xf>
    <xf numFmtId="0" fontId="5" fillId="2" borderId="11" xfId="0" applyFont="1" applyFill="1" applyBorder="1" applyAlignment="1">
      <alignment vertical="center"/>
    </xf>
    <xf numFmtId="0" fontId="5" fillId="2" borderId="13" xfId="0" applyFont="1" applyFill="1" applyBorder="1" applyAlignment="1">
      <alignment vertical="center"/>
    </xf>
    <xf numFmtId="0" fontId="5" fillId="2" borderId="12" xfId="0" applyFont="1" applyFill="1" applyBorder="1" applyAlignment="1">
      <alignment vertical="center"/>
    </xf>
    <xf numFmtId="0" fontId="3" fillId="0" borderId="11" xfId="0" applyFont="1" applyFill="1" applyBorder="1" applyAlignment="1">
      <alignment vertical="center"/>
    </xf>
    <xf numFmtId="0" fontId="3" fillId="0" borderId="13" xfId="0" applyFont="1" applyFill="1" applyBorder="1" applyAlignment="1">
      <alignment vertical="center"/>
    </xf>
    <xf numFmtId="0" fontId="3" fillId="0" borderId="12" xfId="0" applyFont="1" applyFill="1" applyBorder="1" applyAlignment="1">
      <alignment vertical="center"/>
    </xf>
    <xf numFmtId="0" fontId="9" fillId="2" borderId="11" xfId="0" applyFont="1" applyFill="1" applyBorder="1" applyAlignment="1">
      <alignment vertical="center"/>
    </xf>
    <xf numFmtId="0" fontId="9" fillId="2" borderId="13" xfId="0" applyFont="1" applyFill="1" applyBorder="1" applyAlignment="1">
      <alignment vertical="center"/>
    </xf>
    <xf numFmtId="0" fontId="9" fillId="2" borderId="12" xfId="0" applyFont="1" applyFill="1" applyBorder="1" applyAlignment="1">
      <alignment vertical="center"/>
    </xf>
    <xf numFmtId="0" fontId="20" fillId="10" borderId="13" xfId="0" applyFont="1" applyFill="1" applyBorder="1">
      <alignment vertical="center"/>
    </xf>
    <xf numFmtId="0" fontId="20" fillId="10" borderId="12" xfId="0" applyFont="1" applyFill="1" applyBorder="1">
      <alignment vertical="center"/>
    </xf>
    <xf numFmtId="0" fontId="23" fillId="10" borderId="1" xfId="0" applyFont="1" applyFill="1" applyBorder="1" applyAlignment="1">
      <alignment horizontal="center" vertical="center" wrapText="1"/>
    </xf>
    <xf numFmtId="0" fontId="19" fillId="10" borderId="1" xfId="0" applyFont="1" applyFill="1" applyBorder="1" applyAlignment="1">
      <alignment horizontal="center" vertical="center" wrapText="1"/>
    </xf>
    <xf numFmtId="0" fontId="0" fillId="3" borderId="0" xfId="0" applyFill="1">
      <alignment vertical="center"/>
    </xf>
    <xf numFmtId="0" fontId="24" fillId="3" borderId="11" xfId="0" applyFont="1" applyFill="1" applyBorder="1" applyAlignment="1">
      <alignment horizontal="center" vertical="center"/>
    </xf>
    <xf numFmtId="0" fontId="10" fillId="3" borderId="13" xfId="0" applyFont="1" applyFill="1" applyBorder="1">
      <alignment vertical="center"/>
    </xf>
    <xf numFmtId="0" fontId="10" fillId="3" borderId="12" xfId="0" applyFont="1" applyFill="1" applyBorder="1">
      <alignment vertical="center"/>
    </xf>
    <xf numFmtId="0" fontId="25" fillId="8" borderId="2" xfId="0" applyFont="1" applyFill="1" applyBorder="1" applyAlignment="1">
      <alignment horizontal="centerContinuous" vertical="center" wrapText="1"/>
    </xf>
    <xf numFmtId="0" fontId="25" fillId="8" borderId="4" xfId="0" applyFont="1" applyFill="1" applyBorder="1" applyAlignment="1">
      <alignment horizontal="centerContinuous" vertical="center" wrapText="1"/>
    </xf>
    <xf numFmtId="0" fontId="19" fillId="9" borderId="2" xfId="0" applyFont="1" applyFill="1" applyBorder="1" applyAlignment="1">
      <alignment horizontal="center" vertical="center"/>
    </xf>
    <xf numFmtId="0" fontId="26" fillId="8" borderId="3" xfId="0" applyFont="1" applyFill="1" applyBorder="1" applyAlignment="1">
      <alignment horizontal="centerContinuous" vertical="center" wrapText="1"/>
    </xf>
    <xf numFmtId="0" fontId="25" fillId="8" borderId="3" xfId="0" applyFont="1" applyFill="1" applyBorder="1" applyAlignment="1">
      <alignment horizontal="centerContinuous" vertical="center" wrapText="1"/>
    </xf>
    <xf numFmtId="0" fontId="25" fillId="8" borderId="5" xfId="0" applyFont="1" applyFill="1" applyBorder="1" applyAlignment="1">
      <alignment horizontal="centerContinuous" vertical="center" wrapText="1"/>
    </xf>
    <xf numFmtId="0" fontId="19" fillId="9" borderId="3" xfId="0" applyFont="1" applyFill="1" applyBorder="1" applyAlignment="1">
      <alignment horizontal="center" vertical="center"/>
    </xf>
    <xf numFmtId="0" fontId="5" fillId="2" borderId="12" xfId="0" applyFont="1" applyFill="1" applyBorder="1">
      <alignment vertical="center"/>
    </xf>
    <xf numFmtId="0" fontId="8" fillId="0" borderId="1" xfId="0" applyFont="1" applyBorder="1" applyAlignment="1">
      <alignment vertical="center" wrapText="1"/>
    </xf>
    <xf numFmtId="0" fontId="9" fillId="2" borderId="12" xfId="0" applyFont="1" applyFill="1" applyBorder="1">
      <alignment vertical="center"/>
    </xf>
    <xf numFmtId="0" fontId="3" fillId="0" borderId="12" xfId="0" applyFont="1" applyBorder="1">
      <alignment vertical="center"/>
    </xf>
    <xf numFmtId="0" fontId="22" fillId="9" borderId="1" xfId="0" applyFont="1" applyFill="1" applyBorder="1" applyAlignment="1">
      <alignment horizontal="center" vertical="center"/>
    </xf>
    <xf numFmtId="0" fontId="27" fillId="9" borderId="2" xfId="0" applyFont="1" applyFill="1" applyBorder="1" applyAlignment="1">
      <alignment horizontal="center" vertical="center"/>
    </xf>
    <xf numFmtId="0" fontId="27" fillId="9" borderId="3" xfId="0" applyFont="1" applyFill="1" applyBorder="1" applyAlignment="1">
      <alignment horizontal="center" vertical="center"/>
    </xf>
    <xf numFmtId="0" fontId="8"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8" fillId="0" borderId="1" xfId="0" applyFont="1" applyFill="1" applyBorder="1" applyAlignment="1">
      <alignment vertical="center" wrapText="1"/>
    </xf>
    <xf numFmtId="0" fontId="29" fillId="8" borderId="14" xfId="0" applyFont="1" applyFill="1" applyBorder="1" applyAlignment="1">
      <alignment horizontal="center" vertical="center"/>
    </xf>
    <xf numFmtId="0" fontId="29" fillId="7" borderId="4" xfId="0" applyFont="1" applyFill="1" applyBorder="1" applyAlignment="1">
      <alignment horizontal="center" vertical="center"/>
    </xf>
    <xf numFmtId="0" fontId="29" fillId="10" borderId="4" xfId="0" applyFont="1" applyFill="1" applyBorder="1" applyAlignment="1">
      <alignment horizontal="center" vertical="center"/>
    </xf>
    <xf numFmtId="0" fontId="29" fillId="10" borderId="2" xfId="0" applyFont="1" applyFill="1" applyBorder="1">
      <alignment vertical="center"/>
    </xf>
    <xf numFmtId="0" fontId="29" fillId="8" borderId="15" xfId="0" applyFont="1" applyFill="1" applyBorder="1" applyAlignment="1">
      <alignment horizontal="center" vertical="center"/>
    </xf>
    <xf numFmtId="0" fontId="29" fillId="7" borderId="5" xfId="0" applyFont="1" applyFill="1" applyBorder="1">
      <alignment vertical="center"/>
    </xf>
    <xf numFmtId="0" fontId="29" fillId="10" borderId="5" xfId="0" applyFont="1" applyFill="1" applyBorder="1">
      <alignment vertical="center"/>
    </xf>
    <xf numFmtId="0" fontId="29" fillId="10" borderId="3" xfId="0" applyFont="1" applyFill="1" applyBorder="1">
      <alignment vertical="center"/>
    </xf>
    <xf numFmtId="0" fontId="8" fillId="0" borderId="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3" xfId="0" applyFont="1" applyFill="1" applyBorder="1" applyAlignment="1">
      <alignment horizontal="center" vertical="center"/>
    </xf>
    <xf numFmtId="0" fontId="15" fillId="5" borderId="2" xfId="0" applyFont="1" applyFill="1" applyBorder="1" applyAlignment="1">
      <alignment horizontal="center" vertical="center" textRotation="255" wrapText="1"/>
    </xf>
    <xf numFmtId="0" fontId="15" fillId="5" borderId="3" xfId="0" applyFont="1" applyFill="1" applyBorder="1" applyAlignment="1">
      <alignment horizontal="center" vertical="center" textRotation="255" wrapText="1"/>
    </xf>
    <xf numFmtId="0" fontId="6" fillId="4" borderId="1" xfId="0" applyFont="1" applyFill="1" applyBorder="1" applyAlignment="1">
      <alignment horizontal="center" vertical="center" wrapText="1"/>
    </xf>
    <xf numFmtId="0" fontId="6" fillId="7" borderId="4"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15" fillId="4" borderId="1" xfId="0" applyFont="1" applyFill="1" applyBorder="1" applyAlignment="1">
      <alignment horizontal="center" vertical="center"/>
    </xf>
    <xf numFmtId="0" fontId="4" fillId="0" borderId="1" xfId="0" applyFont="1" applyFill="1" applyBorder="1" applyAlignment="1">
      <alignment horizontal="center" vertical="center"/>
    </xf>
    <xf numFmtId="0" fontId="15" fillId="0" borderId="1" xfId="0" applyFont="1" applyBorder="1" applyAlignment="1">
      <alignment horizontal="center" vertical="center"/>
    </xf>
    <xf numFmtId="0" fontId="7" fillId="4" borderId="1" xfId="0" applyFont="1" applyFill="1" applyBorder="1" applyAlignment="1">
      <alignment horizontal="center" vertical="center"/>
    </xf>
    <xf numFmtId="0" fontId="15" fillId="6" borderId="1" xfId="0" applyFont="1" applyFill="1" applyBorder="1" applyAlignment="1">
      <alignment horizontal="distributed" vertical="center" wrapText="1" justifyLastLine="1"/>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8" fillId="0" borderId="8" xfId="0" applyFont="1" applyBorder="1" applyAlignment="1">
      <alignment vertical="center" wrapText="1"/>
    </xf>
    <xf numFmtId="0" fontId="15" fillId="0" borderId="9" xfId="0" applyFont="1" applyBorder="1" applyAlignment="1">
      <alignment vertical="center" wrapText="1"/>
    </xf>
    <xf numFmtId="0" fontId="15" fillId="0" borderId="10" xfId="0" applyFont="1" applyBorder="1" applyAlignment="1">
      <alignment vertical="center" wrapText="1"/>
    </xf>
    <xf numFmtId="0" fontId="8" fillId="0" borderId="1" xfId="0" applyFont="1" applyFill="1" applyBorder="1" applyAlignment="1">
      <alignment vertical="center" wrapText="1"/>
    </xf>
    <xf numFmtId="0" fontId="0" fillId="0" borderId="1" xfId="0" applyBorder="1" applyAlignment="1">
      <alignment vertical="center" wrapText="1"/>
    </xf>
  </cellXfs>
  <cellStyles count="1">
    <cellStyle name="標準" xfId="0" builtinId="0"/>
  </cellStyles>
  <dxfs count="0"/>
  <tableStyles count="0" defaultTableStyle="TableStyleMedium9" defaultPivotStyle="PivotStyleLight16"/>
  <colors>
    <mruColors>
      <color rgb="FFFF99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S38"/>
  <sheetViews>
    <sheetView showGridLines="0" tabSelected="1" view="pageBreakPreview" zoomScale="80" zoomScaleNormal="80" zoomScaleSheetLayoutView="80" workbookViewId="0"/>
  </sheetViews>
  <sheetFormatPr defaultColWidth="9" defaultRowHeight="13" x14ac:dyDescent="0.2"/>
  <cols>
    <col min="1" max="1" width="3.7265625" style="13" customWidth="1"/>
    <col min="2" max="2" width="66.08984375" style="6" customWidth="1"/>
    <col min="3" max="3" width="53.26953125" style="6" customWidth="1"/>
    <col min="4" max="4" width="6.90625" style="6" customWidth="1"/>
    <col min="5" max="7" width="7.7265625" style="6" customWidth="1"/>
    <col min="8" max="8" width="7.7265625" style="11" customWidth="1"/>
    <col min="9" max="16384" width="9" style="11"/>
  </cols>
  <sheetData>
    <row r="1" spans="1:8" s="6" customFormat="1" ht="25.5" customHeight="1" x14ac:dyDescent="0.2">
      <c r="A1" s="28" t="s">
        <v>70</v>
      </c>
      <c r="B1" s="28"/>
      <c r="C1" s="28"/>
      <c r="D1" s="28"/>
      <c r="E1" s="28"/>
      <c r="F1" s="28"/>
      <c r="G1" s="28"/>
      <c r="H1" s="28"/>
    </row>
    <row r="2" spans="1:8" s="6" customFormat="1" ht="30" customHeight="1" x14ac:dyDescent="0.2">
      <c r="A2" s="29"/>
      <c r="B2" s="29"/>
      <c r="C2" s="29"/>
      <c r="D2" s="29"/>
      <c r="E2" s="29"/>
      <c r="F2" s="29"/>
      <c r="G2" s="30"/>
      <c r="H2" s="31" t="s">
        <v>10</v>
      </c>
    </row>
    <row r="3" spans="1:8" ht="30.75" customHeight="1" x14ac:dyDescent="0.2">
      <c r="A3" s="81" t="s">
        <v>3</v>
      </c>
      <c r="B3" s="83" t="s">
        <v>4</v>
      </c>
      <c r="C3" s="84" t="s">
        <v>41</v>
      </c>
      <c r="D3" s="86" t="s">
        <v>12</v>
      </c>
      <c r="E3" s="90" t="s">
        <v>5</v>
      </c>
      <c r="F3" s="87"/>
      <c r="G3" s="87"/>
      <c r="H3" s="91" t="s">
        <v>11</v>
      </c>
    </row>
    <row r="4" spans="1:8" ht="35.25" customHeight="1" x14ac:dyDescent="0.2">
      <c r="A4" s="82"/>
      <c r="B4" s="83"/>
      <c r="C4" s="85"/>
      <c r="D4" s="87"/>
      <c r="E4" s="16" t="s">
        <v>13</v>
      </c>
      <c r="F4" s="24" t="s">
        <v>6</v>
      </c>
      <c r="G4" s="24" t="s">
        <v>7</v>
      </c>
      <c r="H4" s="91"/>
    </row>
    <row r="5" spans="1:8" x14ac:dyDescent="0.2">
      <c r="A5" s="12"/>
      <c r="B5" s="9"/>
      <c r="C5" s="9"/>
      <c r="D5" s="8"/>
      <c r="E5" s="10"/>
      <c r="F5" s="10"/>
      <c r="G5" s="11"/>
      <c r="H5"/>
    </row>
    <row r="6" spans="1:8" ht="14" x14ac:dyDescent="0.2">
      <c r="A6" s="36" t="s">
        <v>31</v>
      </c>
      <c r="B6" s="37"/>
      <c r="C6" s="37"/>
      <c r="D6" s="37"/>
      <c r="E6" s="37"/>
      <c r="F6" s="37"/>
      <c r="G6" s="37"/>
      <c r="H6" s="60"/>
    </row>
    <row r="7" spans="1:8" ht="24" customHeight="1" x14ac:dyDescent="0.2">
      <c r="A7" s="5">
        <v>1</v>
      </c>
      <c r="B7" s="1" t="s">
        <v>42</v>
      </c>
      <c r="C7" s="1"/>
      <c r="D7" s="68" t="s">
        <v>0</v>
      </c>
      <c r="E7" s="68"/>
      <c r="F7" s="68">
        <v>10</v>
      </c>
      <c r="G7" s="68"/>
      <c r="H7" s="61"/>
    </row>
    <row r="8" spans="1:8" ht="24" customHeight="1" x14ac:dyDescent="0.2">
      <c r="A8" s="5">
        <v>2</v>
      </c>
      <c r="B8" s="1" t="s">
        <v>72</v>
      </c>
      <c r="C8" s="1"/>
      <c r="D8" s="68" t="s">
        <v>0</v>
      </c>
      <c r="E8" s="68"/>
      <c r="F8" s="68">
        <v>10</v>
      </c>
      <c r="G8" s="68"/>
      <c r="H8" s="61"/>
    </row>
    <row r="9" spans="1:8" ht="24" customHeight="1" x14ac:dyDescent="0.2">
      <c r="A9" s="5">
        <v>3</v>
      </c>
      <c r="B9" s="1" t="s">
        <v>45</v>
      </c>
      <c r="C9" s="1"/>
      <c r="D9" s="68" t="s">
        <v>2</v>
      </c>
      <c r="E9" s="68"/>
      <c r="F9" s="68"/>
      <c r="G9" s="68">
        <v>10</v>
      </c>
      <c r="H9" s="61"/>
    </row>
    <row r="10" spans="1:8" ht="24" customHeight="1" x14ac:dyDescent="0.2">
      <c r="A10" s="5">
        <v>4</v>
      </c>
      <c r="B10" s="1" t="s">
        <v>14</v>
      </c>
      <c r="C10" s="1"/>
      <c r="D10" s="68" t="s">
        <v>2</v>
      </c>
      <c r="E10" s="68"/>
      <c r="F10" s="68"/>
      <c r="G10" s="68">
        <v>10</v>
      </c>
      <c r="H10" s="61"/>
    </row>
    <row r="11" spans="1:8" ht="24" customHeight="1" x14ac:dyDescent="0.2">
      <c r="A11" s="5">
        <v>5</v>
      </c>
      <c r="B11" s="1" t="s">
        <v>28</v>
      </c>
      <c r="C11" s="1"/>
      <c r="D11" s="68" t="s">
        <v>0</v>
      </c>
      <c r="E11" s="68"/>
      <c r="F11" s="68">
        <v>10</v>
      </c>
      <c r="G11" s="68"/>
      <c r="H11" s="61"/>
    </row>
    <row r="12" spans="1:8" ht="65.5" customHeight="1" x14ac:dyDescent="0.2">
      <c r="A12" s="5">
        <v>6</v>
      </c>
      <c r="B12" s="27" t="s">
        <v>71</v>
      </c>
      <c r="C12" s="1"/>
      <c r="D12" s="68" t="s">
        <v>0</v>
      </c>
      <c r="E12" s="68"/>
      <c r="F12" s="68">
        <v>10</v>
      </c>
      <c r="G12" s="68"/>
      <c r="H12" s="61"/>
    </row>
    <row r="13" spans="1:8" ht="14.5" customHeight="1" x14ac:dyDescent="0.2">
      <c r="A13" s="42" t="s">
        <v>8</v>
      </c>
      <c r="B13" s="43"/>
      <c r="C13" s="43"/>
      <c r="D13" s="43"/>
      <c r="E13" s="43"/>
      <c r="F13" s="43"/>
      <c r="G13" s="43"/>
      <c r="H13" s="62"/>
    </row>
    <row r="14" spans="1:8" s="14" customFormat="1" ht="24" customHeight="1" x14ac:dyDescent="0.2">
      <c r="A14" s="39" t="s">
        <v>29</v>
      </c>
      <c r="B14" s="40"/>
      <c r="C14" s="40"/>
      <c r="D14" s="40"/>
      <c r="E14" s="40"/>
      <c r="F14" s="40"/>
      <c r="G14" s="40"/>
      <c r="H14" s="63"/>
    </row>
    <row r="15" spans="1:8" s="14" customFormat="1" ht="24" customHeight="1" x14ac:dyDescent="0.2">
      <c r="A15" s="5">
        <v>1</v>
      </c>
      <c r="B15" s="1" t="s">
        <v>47</v>
      </c>
      <c r="C15" s="1"/>
      <c r="D15" s="68" t="s">
        <v>0</v>
      </c>
      <c r="E15" s="68"/>
      <c r="F15" s="68">
        <v>10</v>
      </c>
      <c r="G15" s="68"/>
      <c r="H15" s="61"/>
    </row>
    <row r="16" spans="1:8" s="14" customFormat="1" ht="24" customHeight="1" x14ac:dyDescent="0.2">
      <c r="A16" s="5">
        <v>2</v>
      </c>
      <c r="B16" s="1" t="s">
        <v>17</v>
      </c>
      <c r="C16" s="1"/>
      <c r="D16" s="3" t="s">
        <v>0</v>
      </c>
      <c r="E16" s="68"/>
      <c r="F16" s="68">
        <v>10</v>
      </c>
      <c r="G16" s="3"/>
      <c r="H16" s="61"/>
    </row>
    <row r="17" spans="1:19" s="14" customFormat="1" ht="24" customHeight="1" x14ac:dyDescent="0.2">
      <c r="A17" s="5">
        <v>3</v>
      </c>
      <c r="B17" s="2" t="s">
        <v>43</v>
      </c>
      <c r="C17" s="1"/>
      <c r="D17" s="3" t="s">
        <v>2</v>
      </c>
      <c r="E17" s="68"/>
      <c r="F17" s="68"/>
      <c r="G17" s="68">
        <v>10</v>
      </c>
      <c r="H17" s="61"/>
    </row>
    <row r="18" spans="1:19" s="14" customFormat="1" ht="24" customHeight="1" x14ac:dyDescent="0.2">
      <c r="A18" s="5">
        <v>4</v>
      </c>
      <c r="B18" s="1" t="s">
        <v>26</v>
      </c>
      <c r="C18" s="1"/>
      <c r="D18" s="3" t="s">
        <v>2</v>
      </c>
      <c r="E18" s="68"/>
      <c r="F18" s="3"/>
      <c r="G18" s="68">
        <v>10</v>
      </c>
      <c r="H18" s="61"/>
    </row>
    <row r="19" spans="1:19" s="14" customFormat="1" ht="24" customHeight="1" x14ac:dyDescent="0.2">
      <c r="A19" s="5">
        <v>5</v>
      </c>
      <c r="B19" s="1" t="s">
        <v>30</v>
      </c>
      <c r="C19" s="1"/>
      <c r="D19" s="3" t="s">
        <v>2</v>
      </c>
      <c r="E19" s="68"/>
      <c r="F19" s="3"/>
      <c r="G19" s="68">
        <v>10</v>
      </c>
      <c r="H19" s="61"/>
    </row>
    <row r="20" spans="1:19" s="14" customFormat="1" ht="24" customHeight="1" x14ac:dyDescent="0.2">
      <c r="A20" s="5">
        <v>6</v>
      </c>
      <c r="B20" s="1" t="s">
        <v>51</v>
      </c>
      <c r="C20" s="1"/>
      <c r="D20" s="3" t="s">
        <v>2</v>
      </c>
      <c r="E20" s="68"/>
      <c r="F20" s="68"/>
      <c r="G20" s="68">
        <v>10</v>
      </c>
      <c r="H20" s="61"/>
    </row>
    <row r="21" spans="1:19" s="14" customFormat="1" ht="24" customHeight="1" x14ac:dyDescent="0.2">
      <c r="A21" s="5">
        <v>7</v>
      </c>
      <c r="B21" s="1" t="s">
        <v>27</v>
      </c>
      <c r="C21" s="1"/>
      <c r="D21" s="3" t="s">
        <v>2</v>
      </c>
      <c r="E21" s="68"/>
      <c r="F21" s="3"/>
      <c r="G21" s="68">
        <v>10</v>
      </c>
      <c r="H21" s="61"/>
    </row>
    <row r="22" spans="1:19" s="14" customFormat="1" ht="24" customHeight="1" x14ac:dyDescent="0.2">
      <c r="A22" s="5">
        <v>8</v>
      </c>
      <c r="B22" s="1" t="s">
        <v>32</v>
      </c>
      <c r="C22" s="1"/>
      <c r="D22" s="3" t="s">
        <v>38</v>
      </c>
      <c r="E22" s="68"/>
      <c r="F22" s="3">
        <v>10</v>
      </c>
      <c r="G22" s="67"/>
      <c r="H22" s="61"/>
    </row>
    <row r="23" spans="1:19" s="14" customFormat="1" ht="24" customHeight="1" x14ac:dyDescent="0.2">
      <c r="A23" s="5">
        <v>9</v>
      </c>
      <c r="B23" s="1" t="s">
        <v>18</v>
      </c>
      <c r="C23" s="1"/>
      <c r="D23" s="3" t="s">
        <v>2</v>
      </c>
      <c r="E23" s="68"/>
      <c r="F23" s="3"/>
      <c r="G23" s="3">
        <v>10</v>
      </c>
      <c r="H23" s="61"/>
    </row>
    <row r="24" spans="1:19" s="14" customFormat="1" ht="24" customHeight="1" x14ac:dyDescent="0.2">
      <c r="A24" s="5">
        <v>10</v>
      </c>
      <c r="B24" s="1" t="s">
        <v>19</v>
      </c>
      <c r="C24" s="1"/>
      <c r="D24" s="3" t="s">
        <v>2</v>
      </c>
      <c r="E24" s="68"/>
      <c r="F24" s="3"/>
      <c r="G24" s="3">
        <v>10</v>
      </c>
      <c r="H24" s="61"/>
    </row>
    <row r="25" spans="1:19" s="14" customFormat="1" ht="24" customHeight="1" x14ac:dyDescent="0.2">
      <c r="A25" s="5">
        <v>11</v>
      </c>
      <c r="B25" s="1" t="s">
        <v>20</v>
      </c>
      <c r="C25" s="1"/>
      <c r="D25" s="3" t="s">
        <v>2</v>
      </c>
      <c r="E25" s="68"/>
      <c r="F25" s="3"/>
      <c r="G25" s="3">
        <v>10</v>
      </c>
      <c r="H25" s="61"/>
    </row>
    <row r="26" spans="1:19" s="14" customFormat="1" ht="24" customHeight="1" x14ac:dyDescent="0.2">
      <c r="A26" s="5">
        <v>12</v>
      </c>
      <c r="B26" s="1" t="s">
        <v>21</v>
      </c>
      <c r="C26" s="1"/>
      <c r="D26" s="3" t="s">
        <v>2</v>
      </c>
      <c r="E26" s="68"/>
      <c r="F26" s="3"/>
      <c r="G26" s="3">
        <v>10</v>
      </c>
      <c r="H26" s="61"/>
      <c r="I26" s="23"/>
      <c r="J26" s="23"/>
      <c r="K26" s="23"/>
      <c r="L26" s="23"/>
      <c r="M26" s="23"/>
      <c r="N26" s="23"/>
      <c r="O26" s="23"/>
    </row>
    <row r="27" spans="1:19" s="14" customFormat="1" ht="24" customHeight="1" x14ac:dyDescent="0.2">
      <c r="A27" s="5">
        <v>13</v>
      </c>
      <c r="B27" s="1" t="s">
        <v>22</v>
      </c>
      <c r="C27" s="1"/>
      <c r="D27" s="3" t="s">
        <v>2</v>
      </c>
      <c r="E27" s="68"/>
      <c r="F27" s="3"/>
      <c r="G27" s="3">
        <v>10</v>
      </c>
      <c r="H27" s="61"/>
    </row>
    <row r="28" spans="1:19" s="14" customFormat="1" ht="24" customHeight="1" x14ac:dyDescent="0.2">
      <c r="A28" s="5">
        <v>14</v>
      </c>
      <c r="B28" s="1" t="s">
        <v>52</v>
      </c>
      <c r="C28" s="69"/>
      <c r="D28" s="3" t="s">
        <v>1</v>
      </c>
      <c r="E28" s="68"/>
      <c r="F28" s="3"/>
      <c r="G28" s="3">
        <v>10</v>
      </c>
      <c r="H28" s="61"/>
    </row>
    <row r="29" spans="1:19" s="14" customFormat="1" ht="24" customHeight="1" x14ac:dyDescent="0.2">
      <c r="A29" s="5">
        <v>15</v>
      </c>
      <c r="B29" s="1" t="s">
        <v>24</v>
      </c>
      <c r="C29" s="1"/>
      <c r="D29" s="3" t="s">
        <v>2</v>
      </c>
      <c r="E29" s="68"/>
      <c r="F29" s="3"/>
      <c r="G29" s="3">
        <v>10</v>
      </c>
      <c r="H29" s="61"/>
    </row>
    <row r="30" spans="1:19" s="6" customFormat="1" ht="24" customHeight="1" x14ac:dyDescent="0.2">
      <c r="A30" s="32" t="s">
        <v>48</v>
      </c>
      <c r="B30" s="33"/>
      <c r="C30" s="33"/>
      <c r="D30" s="33"/>
      <c r="E30" s="34">
        <f>SUM(E7:E29)</f>
        <v>0</v>
      </c>
      <c r="F30" s="35">
        <f>SUM(F7:F29)</f>
        <v>70</v>
      </c>
      <c r="G30" s="35">
        <f>SUM(G7:G29)</f>
        <v>140</v>
      </c>
      <c r="H30" s="64">
        <f>SUBTOTAL(9,H7:H29)</f>
        <v>0</v>
      </c>
    </row>
    <row r="31" spans="1:19" ht="14" x14ac:dyDescent="0.2">
      <c r="A31" s="36" t="s">
        <v>25</v>
      </c>
      <c r="B31" s="37"/>
      <c r="C31" s="37"/>
      <c r="D31" s="37"/>
      <c r="E31" s="37"/>
      <c r="F31" s="37"/>
      <c r="G31" s="37"/>
      <c r="H31" s="60"/>
    </row>
    <row r="32" spans="1:19" s="4" customFormat="1" ht="114" customHeight="1" x14ac:dyDescent="0.2">
      <c r="A32" s="78">
        <v>1</v>
      </c>
      <c r="B32" s="20" t="s">
        <v>44</v>
      </c>
      <c r="C32" s="17"/>
      <c r="D32" s="88" t="s">
        <v>1</v>
      </c>
      <c r="E32" s="92"/>
      <c r="F32" s="92">
        <v>6</v>
      </c>
      <c r="G32" s="93" t="s">
        <v>15</v>
      </c>
      <c r="H32" s="95"/>
      <c r="I32" s="11"/>
      <c r="J32" s="11"/>
      <c r="K32" s="11"/>
      <c r="L32" s="11"/>
      <c r="M32" s="11"/>
      <c r="N32" s="11"/>
      <c r="O32" s="11"/>
      <c r="P32" s="11"/>
      <c r="Q32" s="11"/>
      <c r="R32" s="11"/>
      <c r="S32" s="11"/>
    </row>
    <row r="33" spans="1:19" s="4" customFormat="1" ht="47.5" customHeight="1" x14ac:dyDescent="0.2">
      <c r="A33" s="79"/>
      <c r="B33" s="21" t="s">
        <v>16</v>
      </c>
      <c r="C33" s="18"/>
      <c r="D33" s="89"/>
      <c r="E33" s="89"/>
      <c r="F33" s="89"/>
      <c r="G33" s="94"/>
      <c r="H33" s="96"/>
      <c r="I33" s="11"/>
      <c r="J33" s="11"/>
      <c r="K33" s="11"/>
      <c r="L33" s="11"/>
      <c r="M33" s="11"/>
      <c r="N33" s="11"/>
      <c r="O33" s="11"/>
      <c r="P33" s="11"/>
      <c r="Q33" s="11"/>
      <c r="R33" s="11"/>
      <c r="S33" s="11"/>
    </row>
    <row r="34" spans="1:19" s="4" customFormat="1" ht="24" customHeight="1" x14ac:dyDescent="0.2">
      <c r="A34" s="80"/>
      <c r="B34" s="22" t="s">
        <v>23</v>
      </c>
      <c r="C34" s="19"/>
      <c r="D34" s="89"/>
      <c r="E34" s="89"/>
      <c r="F34" s="89"/>
      <c r="G34" s="94"/>
      <c r="H34" s="97"/>
      <c r="I34" s="11"/>
      <c r="J34" s="11"/>
      <c r="K34" s="11"/>
      <c r="L34" s="11"/>
      <c r="M34" s="11"/>
      <c r="N34" s="11"/>
      <c r="O34" s="11"/>
      <c r="P34" s="11"/>
      <c r="Q34" s="11"/>
      <c r="R34" s="11"/>
      <c r="S34" s="11"/>
    </row>
    <row r="35" spans="1:19" s="49" customFormat="1" ht="24" customHeight="1" x14ac:dyDescent="0.2">
      <c r="A35" s="32" t="s">
        <v>49</v>
      </c>
      <c r="B35" s="45"/>
      <c r="C35" s="45"/>
      <c r="D35" s="46"/>
      <c r="E35" s="47">
        <f>E32</f>
        <v>0</v>
      </c>
      <c r="F35" s="47">
        <f>F32</f>
        <v>6</v>
      </c>
      <c r="G35" s="48"/>
      <c r="H35" s="64">
        <f>SUBTOTAL(9,H32)</f>
        <v>0</v>
      </c>
      <c r="I35" s="11"/>
      <c r="J35" s="11"/>
      <c r="K35" s="11"/>
      <c r="L35" s="11"/>
      <c r="M35" s="11"/>
      <c r="N35" s="11"/>
      <c r="O35" s="11"/>
      <c r="P35" s="11"/>
      <c r="Q35" s="11"/>
      <c r="R35" s="11"/>
      <c r="S35" s="11"/>
    </row>
    <row r="36" spans="1:19" s="49" customFormat="1" ht="26.5" customHeight="1" x14ac:dyDescent="0.2">
      <c r="A36" s="50"/>
      <c r="B36" s="51" t="s">
        <v>9</v>
      </c>
      <c r="C36" s="51"/>
      <c r="D36" s="51"/>
      <c r="E36" s="51"/>
      <c r="F36" s="51"/>
      <c r="G36" s="51"/>
      <c r="H36" s="8"/>
    </row>
    <row r="37" spans="1:19" ht="28.15" customHeight="1" x14ac:dyDescent="0.2">
      <c r="A37" s="53" t="s">
        <v>40</v>
      </c>
      <c r="B37" s="53"/>
      <c r="C37" s="54"/>
      <c r="D37" s="70"/>
      <c r="E37" s="71">
        <f>ROUND(E30/(F30+G30)*95+E35/F35*5,0)</f>
        <v>0</v>
      </c>
      <c r="F37" s="72">
        <f>ROUND((F30+G30)/(F30+G30)*95+F35/F35*5,0)</f>
        <v>100</v>
      </c>
      <c r="G37" s="73"/>
      <c r="H37" s="65">
        <f>H30/(F30+G30)*95+H35/F35*5</f>
        <v>0</v>
      </c>
    </row>
    <row r="38" spans="1:19" s="6" customFormat="1" ht="28" x14ac:dyDescent="0.2">
      <c r="A38" s="56" t="s">
        <v>50</v>
      </c>
      <c r="B38" s="57"/>
      <c r="C38" s="58"/>
      <c r="D38" s="74"/>
      <c r="E38" s="75"/>
      <c r="F38" s="76"/>
      <c r="G38" s="77"/>
      <c r="H38" s="66"/>
    </row>
  </sheetData>
  <mergeCells count="12">
    <mergeCell ref="E3:G3"/>
    <mergeCell ref="H3:H4"/>
    <mergeCell ref="E32:E34"/>
    <mergeCell ref="F32:F34"/>
    <mergeCell ref="G32:G34"/>
    <mergeCell ref="H32:H34"/>
    <mergeCell ref="A32:A34"/>
    <mergeCell ref="A3:A4"/>
    <mergeCell ref="B3:B4"/>
    <mergeCell ref="C3:C4"/>
    <mergeCell ref="D3:D4"/>
    <mergeCell ref="D32:D34"/>
  </mergeCells>
  <phoneticPr fontId="1"/>
  <pageMargins left="0.70866141732283472" right="0.70866141732283472" top="0.74803149606299213" bottom="0.74803149606299213" header="0.31496062992125984" footer="0.31496062992125984"/>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S38"/>
  <sheetViews>
    <sheetView showGridLines="0" view="pageBreakPreview" zoomScale="80" zoomScaleNormal="80" zoomScaleSheetLayoutView="80" workbookViewId="0"/>
  </sheetViews>
  <sheetFormatPr defaultColWidth="9" defaultRowHeight="13" x14ac:dyDescent="0.2"/>
  <cols>
    <col min="1" max="1" width="3.7265625" style="13" customWidth="1"/>
    <col min="2" max="2" width="66.08984375" style="6" customWidth="1"/>
    <col min="3" max="3" width="53.26953125" style="6" customWidth="1"/>
    <col min="4" max="4" width="6.90625" style="6" customWidth="1"/>
    <col min="5" max="7" width="7.7265625" style="6" customWidth="1"/>
    <col min="8" max="8" width="7.7265625" style="11" customWidth="1"/>
    <col min="9" max="16384" width="9" style="11"/>
  </cols>
  <sheetData>
    <row r="1" spans="1:8" s="6" customFormat="1" ht="25.5" customHeight="1" x14ac:dyDescent="0.2">
      <c r="A1" s="28" t="s">
        <v>69</v>
      </c>
      <c r="B1" s="28"/>
      <c r="C1" s="28"/>
      <c r="D1" s="28"/>
      <c r="E1" s="28"/>
      <c r="F1" s="28"/>
      <c r="G1" s="28"/>
      <c r="H1" s="28"/>
    </row>
    <row r="2" spans="1:8" s="6" customFormat="1" ht="30" customHeight="1" x14ac:dyDescent="0.2">
      <c r="A2" s="29"/>
      <c r="B2" s="29"/>
      <c r="C2" s="29"/>
      <c r="D2" s="29"/>
      <c r="E2" s="29"/>
      <c r="F2" s="29"/>
      <c r="G2" s="30"/>
      <c r="H2" s="31" t="s">
        <v>54</v>
      </c>
    </row>
    <row r="3" spans="1:8" ht="30.75" customHeight="1" x14ac:dyDescent="0.2">
      <c r="A3" s="81" t="s">
        <v>3</v>
      </c>
      <c r="B3" s="83" t="s">
        <v>4</v>
      </c>
      <c r="C3" s="84" t="s">
        <v>41</v>
      </c>
      <c r="D3" s="86" t="s">
        <v>12</v>
      </c>
      <c r="E3" s="90" t="s">
        <v>5</v>
      </c>
      <c r="F3" s="87"/>
      <c r="G3" s="87"/>
      <c r="H3" s="91" t="s">
        <v>11</v>
      </c>
    </row>
    <row r="4" spans="1:8" ht="35.25" customHeight="1" x14ac:dyDescent="0.2">
      <c r="A4" s="82"/>
      <c r="B4" s="83"/>
      <c r="C4" s="85"/>
      <c r="D4" s="87"/>
      <c r="E4" s="16" t="s">
        <v>13</v>
      </c>
      <c r="F4" s="25" t="s">
        <v>6</v>
      </c>
      <c r="G4" s="25" t="s">
        <v>7</v>
      </c>
      <c r="H4" s="91"/>
    </row>
    <row r="5" spans="1:8" x14ac:dyDescent="0.2">
      <c r="A5" s="12"/>
      <c r="B5" s="9"/>
      <c r="C5" s="9"/>
      <c r="D5" s="8"/>
      <c r="E5" s="10"/>
      <c r="F5" s="10"/>
      <c r="G5" s="11"/>
    </row>
    <row r="6" spans="1:8" ht="14" x14ac:dyDescent="0.2">
      <c r="A6" s="36" t="s">
        <v>31</v>
      </c>
      <c r="B6" s="37"/>
      <c r="C6" s="37"/>
      <c r="D6" s="37"/>
      <c r="E6" s="37"/>
      <c r="F6" s="37"/>
      <c r="G6" s="37"/>
      <c r="H6" s="38"/>
    </row>
    <row r="7" spans="1:8" ht="24" customHeight="1" x14ac:dyDescent="0.2">
      <c r="A7" s="5">
        <v>1</v>
      </c>
      <c r="B7" s="1" t="s">
        <v>42</v>
      </c>
      <c r="C7" s="1" t="s">
        <v>53</v>
      </c>
      <c r="D7" s="68" t="s">
        <v>0</v>
      </c>
      <c r="E7" s="68">
        <v>10</v>
      </c>
      <c r="F7" s="68">
        <v>10</v>
      </c>
      <c r="G7" s="68"/>
      <c r="H7" s="7"/>
    </row>
    <row r="8" spans="1:8" ht="24" customHeight="1" x14ac:dyDescent="0.2">
      <c r="A8" s="5">
        <v>2</v>
      </c>
      <c r="B8" s="1" t="s">
        <v>72</v>
      </c>
      <c r="C8" s="1" t="s">
        <v>33</v>
      </c>
      <c r="D8" s="68" t="s">
        <v>0</v>
      </c>
      <c r="E8" s="68">
        <v>10</v>
      </c>
      <c r="F8" s="68">
        <v>10</v>
      </c>
      <c r="G8" s="68"/>
      <c r="H8" s="7"/>
    </row>
    <row r="9" spans="1:8" ht="24" customHeight="1" x14ac:dyDescent="0.2">
      <c r="A9" s="5">
        <v>3</v>
      </c>
      <c r="B9" s="1" t="s">
        <v>45</v>
      </c>
      <c r="C9" s="27" t="s">
        <v>46</v>
      </c>
      <c r="D9" s="68" t="s">
        <v>2</v>
      </c>
      <c r="E9" s="68">
        <v>10</v>
      </c>
      <c r="F9" s="68"/>
      <c r="G9" s="68">
        <v>10</v>
      </c>
      <c r="H9" s="7"/>
    </row>
    <row r="10" spans="1:8" ht="24" customHeight="1" x14ac:dyDescent="0.2">
      <c r="A10" s="5">
        <v>4</v>
      </c>
      <c r="B10" s="1" t="s">
        <v>14</v>
      </c>
      <c r="C10" s="1" t="s">
        <v>55</v>
      </c>
      <c r="D10" s="68" t="s">
        <v>2</v>
      </c>
      <c r="E10" s="68">
        <v>10</v>
      </c>
      <c r="F10" s="68"/>
      <c r="G10" s="68">
        <v>10</v>
      </c>
      <c r="H10" s="7"/>
    </row>
    <row r="11" spans="1:8" ht="41.15" customHeight="1" x14ac:dyDescent="0.2">
      <c r="A11" s="5">
        <v>5</v>
      </c>
      <c r="B11" s="1" t="s">
        <v>28</v>
      </c>
      <c r="C11" s="1" t="s">
        <v>56</v>
      </c>
      <c r="D11" s="68" t="s">
        <v>0</v>
      </c>
      <c r="E11" s="68">
        <v>10</v>
      </c>
      <c r="F11" s="68">
        <v>10</v>
      </c>
      <c r="G11" s="68"/>
      <c r="H11" s="7"/>
    </row>
    <row r="12" spans="1:8" ht="58.5" customHeight="1" x14ac:dyDescent="0.2">
      <c r="A12" s="5">
        <v>6</v>
      </c>
      <c r="B12" s="27" t="s">
        <v>71</v>
      </c>
      <c r="C12" s="1" t="s">
        <v>57</v>
      </c>
      <c r="D12" s="68" t="s">
        <v>0</v>
      </c>
      <c r="E12" s="68">
        <v>10</v>
      </c>
      <c r="F12" s="68">
        <v>10</v>
      </c>
      <c r="G12" s="68"/>
      <c r="H12" s="7"/>
    </row>
    <row r="13" spans="1:8" ht="14.5" customHeight="1" x14ac:dyDescent="0.2">
      <c r="A13" s="42" t="s">
        <v>8</v>
      </c>
      <c r="B13" s="43"/>
      <c r="C13" s="43"/>
      <c r="D13" s="43"/>
      <c r="E13" s="43"/>
      <c r="F13" s="43"/>
      <c r="G13" s="43"/>
      <c r="H13" s="44"/>
    </row>
    <row r="14" spans="1:8" s="14" customFormat="1" ht="24" customHeight="1" x14ac:dyDescent="0.2">
      <c r="A14" s="39" t="s">
        <v>29</v>
      </c>
      <c r="B14" s="40"/>
      <c r="C14" s="40"/>
      <c r="D14" s="40"/>
      <c r="E14" s="40"/>
      <c r="F14" s="40"/>
      <c r="G14" s="40"/>
      <c r="H14" s="41"/>
    </row>
    <row r="15" spans="1:8" s="14" customFormat="1" ht="24" customHeight="1" x14ac:dyDescent="0.2">
      <c r="A15" s="5">
        <v>1</v>
      </c>
      <c r="B15" s="1" t="s">
        <v>47</v>
      </c>
      <c r="C15" s="1" t="s">
        <v>58</v>
      </c>
      <c r="D15" s="68" t="s">
        <v>0</v>
      </c>
      <c r="E15" s="68">
        <v>10</v>
      </c>
      <c r="F15" s="68">
        <v>10</v>
      </c>
      <c r="G15" s="68"/>
      <c r="H15" s="15"/>
    </row>
    <row r="16" spans="1:8" s="14" customFormat="1" ht="24" customHeight="1" x14ac:dyDescent="0.2">
      <c r="A16" s="5">
        <v>2</v>
      </c>
      <c r="B16" s="1" t="s">
        <v>17</v>
      </c>
      <c r="C16" s="1" t="s">
        <v>65</v>
      </c>
      <c r="D16" s="3" t="s">
        <v>0</v>
      </c>
      <c r="E16" s="68">
        <v>10</v>
      </c>
      <c r="F16" s="68">
        <v>10</v>
      </c>
      <c r="G16" s="3"/>
      <c r="H16" s="15"/>
    </row>
    <row r="17" spans="1:19" s="14" customFormat="1" ht="24" customHeight="1" x14ac:dyDescent="0.2">
      <c r="A17" s="5">
        <v>3</v>
      </c>
      <c r="B17" s="2" t="s">
        <v>43</v>
      </c>
      <c r="C17" s="1" t="s">
        <v>59</v>
      </c>
      <c r="D17" s="3" t="s">
        <v>2</v>
      </c>
      <c r="E17" s="68">
        <v>10</v>
      </c>
      <c r="F17" s="68"/>
      <c r="G17" s="68">
        <v>10</v>
      </c>
      <c r="H17" s="15"/>
    </row>
    <row r="18" spans="1:19" s="14" customFormat="1" ht="24" customHeight="1" x14ac:dyDescent="0.2">
      <c r="A18" s="5">
        <v>4</v>
      </c>
      <c r="B18" s="1" t="s">
        <v>26</v>
      </c>
      <c r="C18" s="1" t="s">
        <v>60</v>
      </c>
      <c r="D18" s="3" t="s">
        <v>2</v>
      </c>
      <c r="E18" s="68">
        <v>10</v>
      </c>
      <c r="F18" s="3"/>
      <c r="G18" s="68">
        <v>10</v>
      </c>
      <c r="H18" s="15"/>
    </row>
    <row r="19" spans="1:19" s="14" customFormat="1" ht="24" customHeight="1" x14ac:dyDescent="0.2">
      <c r="A19" s="5">
        <v>5</v>
      </c>
      <c r="B19" s="1" t="s">
        <v>30</v>
      </c>
      <c r="C19" s="1" t="s">
        <v>61</v>
      </c>
      <c r="D19" s="3" t="s">
        <v>2</v>
      </c>
      <c r="E19" s="68">
        <v>10</v>
      </c>
      <c r="F19" s="3"/>
      <c r="G19" s="68">
        <v>10</v>
      </c>
      <c r="H19" s="15"/>
    </row>
    <row r="20" spans="1:19" s="14" customFormat="1" ht="24" customHeight="1" x14ac:dyDescent="0.2">
      <c r="A20" s="5">
        <v>6</v>
      </c>
      <c r="B20" s="1" t="s">
        <v>51</v>
      </c>
      <c r="C20" s="1" t="s">
        <v>66</v>
      </c>
      <c r="D20" s="3" t="s">
        <v>2</v>
      </c>
      <c r="E20" s="68">
        <v>0</v>
      </c>
      <c r="F20" s="68"/>
      <c r="G20" s="68">
        <v>10</v>
      </c>
      <c r="H20" s="15"/>
    </row>
    <row r="21" spans="1:19" s="14" customFormat="1" ht="33" x14ac:dyDescent="0.2">
      <c r="A21" s="5">
        <v>7</v>
      </c>
      <c r="B21" s="1" t="s">
        <v>27</v>
      </c>
      <c r="C21" s="1" t="s">
        <v>62</v>
      </c>
      <c r="D21" s="3" t="s">
        <v>2</v>
      </c>
      <c r="E21" s="3">
        <v>10</v>
      </c>
      <c r="F21" s="3"/>
      <c r="G21" s="68">
        <v>10</v>
      </c>
      <c r="H21" s="15"/>
    </row>
    <row r="22" spans="1:19" s="14" customFormat="1" ht="24" customHeight="1" x14ac:dyDescent="0.2">
      <c r="A22" s="5">
        <v>8</v>
      </c>
      <c r="B22" s="1" t="s">
        <v>32</v>
      </c>
      <c r="C22" s="1" t="s">
        <v>63</v>
      </c>
      <c r="D22" s="3" t="s">
        <v>0</v>
      </c>
      <c r="E22" s="3">
        <v>10</v>
      </c>
      <c r="F22" s="3">
        <v>10</v>
      </c>
      <c r="G22" s="67"/>
      <c r="H22" s="15"/>
    </row>
    <row r="23" spans="1:19" s="14" customFormat="1" ht="24" customHeight="1" x14ac:dyDescent="0.2">
      <c r="A23" s="5">
        <v>9</v>
      </c>
      <c r="B23" s="1" t="s">
        <v>18</v>
      </c>
      <c r="C23" s="1" t="s">
        <v>68</v>
      </c>
      <c r="D23" s="3" t="s">
        <v>2</v>
      </c>
      <c r="E23" s="3">
        <v>10</v>
      </c>
      <c r="F23" s="3"/>
      <c r="G23" s="3">
        <v>10</v>
      </c>
      <c r="H23" s="15"/>
    </row>
    <row r="24" spans="1:19" s="14" customFormat="1" ht="24" customHeight="1" x14ac:dyDescent="0.2">
      <c r="A24" s="5">
        <v>10</v>
      </c>
      <c r="B24" s="1" t="s">
        <v>19</v>
      </c>
      <c r="C24" s="1" t="s">
        <v>36</v>
      </c>
      <c r="D24" s="3" t="s">
        <v>2</v>
      </c>
      <c r="E24" s="3">
        <v>10</v>
      </c>
      <c r="F24" s="3"/>
      <c r="G24" s="3">
        <v>10</v>
      </c>
      <c r="H24" s="15"/>
    </row>
    <row r="25" spans="1:19" s="14" customFormat="1" ht="24" customHeight="1" x14ac:dyDescent="0.2">
      <c r="A25" s="5">
        <v>11</v>
      </c>
      <c r="B25" s="1" t="s">
        <v>20</v>
      </c>
      <c r="C25" s="1" t="s">
        <v>34</v>
      </c>
      <c r="D25" s="3" t="s">
        <v>2</v>
      </c>
      <c r="E25" s="3">
        <v>10</v>
      </c>
      <c r="F25" s="3"/>
      <c r="G25" s="3">
        <v>10</v>
      </c>
      <c r="H25" s="15"/>
    </row>
    <row r="26" spans="1:19" s="14" customFormat="1" ht="24" customHeight="1" x14ac:dyDescent="0.2">
      <c r="A26" s="5">
        <v>12</v>
      </c>
      <c r="B26" s="1" t="s">
        <v>21</v>
      </c>
      <c r="C26" s="1" t="s">
        <v>37</v>
      </c>
      <c r="D26" s="3" t="s">
        <v>2</v>
      </c>
      <c r="E26" s="3">
        <v>10</v>
      </c>
      <c r="F26" s="3"/>
      <c r="G26" s="3">
        <v>10</v>
      </c>
      <c r="H26" s="15"/>
      <c r="I26" s="23"/>
      <c r="J26" s="23"/>
      <c r="K26" s="23"/>
      <c r="L26" s="23"/>
      <c r="M26" s="23"/>
      <c r="N26" s="23"/>
      <c r="O26" s="23"/>
    </row>
    <row r="27" spans="1:19" s="14" customFormat="1" ht="24" customHeight="1" x14ac:dyDescent="0.2">
      <c r="A27" s="5">
        <v>13</v>
      </c>
      <c r="B27" s="1" t="s">
        <v>22</v>
      </c>
      <c r="C27" s="1" t="s">
        <v>35</v>
      </c>
      <c r="D27" s="3" t="s">
        <v>2</v>
      </c>
      <c r="E27" s="3">
        <v>10</v>
      </c>
      <c r="F27" s="3"/>
      <c r="G27" s="3">
        <v>10</v>
      </c>
      <c r="H27" s="15"/>
    </row>
    <row r="28" spans="1:19" s="14" customFormat="1" ht="24" customHeight="1" x14ac:dyDescent="0.2">
      <c r="A28" s="5">
        <v>14</v>
      </c>
      <c r="B28" s="1" t="s">
        <v>52</v>
      </c>
      <c r="C28" s="69" t="s">
        <v>64</v>
      </c>
      <c r="D28" s="3" t="s">
        <v>1</v>
      </c>
      <c r="E28" s="3">
        <v>10</v>
      </c>
      <c r="F28" s="3"/>
      <c r="G28" s="3">
        <v>10</v>
      </c>
      <c r="H28" s="15"/>
    </row>
    <row r="29" spans="1:19" s="14" customFormat="1" ht="24" customHeight="1" x14ac:dyDescent="0.2">
      <c r="A29" s="5">
        <v>15</v>
      </c>
      <c r="B29" s="1" t="s">
        <v>24</v>
      </c>
      <c r="C29" s="1" t="s">
        <v>66</v>
      </c>
      <c r="D29" s="3" t="s">
        <v>2</v>
      </c>
      <c r="E29" s="68">
        <v>0</v>
      </c>
      <c r="F29" s="3"/>
      <c r="G29" s="3">
        <v>10</v>
      </c>
      <c r="H29" s="15"/>
    </row>
    <row r="30" spans="1:19" s="6" customFormat="1" ht="24" customHeight="1" x14ac:dyDescent="0.2">
      <c r="A30" s="32" t="s">
        <v>48</v>
      </c>
      <c r="B30" s="33"/>
      <c r="C30" s="33"/>
      <c r="D30" s="33"/>
      <c r="E30" s="34">
        <f>SUM(E7:E29)</f>
        <v>190</v>
      </c>
      <c r="F30" s="35">
        <f>SUM(F7:F29)</f>
        <v>70</v>
      </c>
      <c r="G30" s="35">
        <f>SUM(G7:G29)</f>
        <v>140</v>
      </c>
      <c r="H30" s="26"/>
    </row>
    <row r="31" spans="1:19" ht="14" x14ac:dyDescent="0.2">
      <c r="A31" s="36" t="s">
        <v>25</v>
      </c>
      <c r="B31" s="37"/>
      <c r="C31" s="37"/>
      <c r="D31" s="37"/>
      <c r="E31" s="37"/>
      <c r="F31" s="37"/>
      <c r="G31" s="37"/>
      <c r="H31" s="38"/>
    </row>
    <row r="32" spans="1:19" s="4" customFormat="1" ht="114" customHeight="1" x14ac:dyDescent="0.2">
      <c r="A32" s="78">
        <v>1</v>
      </c>
      <c r="B32" s="20" t="s">
        <v>44</v>
      </c>
      <c r="C32" s="17" t="s">
        <v>39</v>
      </c>
      <c r="D32" s="88" t="s">
        <v>1</v>
      </c>
      <c r="E32" s="92">
        <v>6</v>
      </c>
      <c r="F32" s="92">
        <v>6</v>
      </c>
      <c r="G32" s="93" t="s">
        <v>15</v>
      </c>
      <c r="H32" s="98"/>
      <c r="I32" s="11"/>
      <c r="J32" s="11"/>
      <c r="K32" s="11"/>
      <c r="L32" s="11"/>
      <c r="M32" s="11"/>
      <c r="N32" s="11"/>
      <c r="O32" s="11"/>
      <c r="P32" s="11"/>
      <c r="Q32" s="11"/>
      <c r="R32" s="11"/>
      <c r="S32" s="11"/>
    </row>
    <row r="33" spans="1:19" s="4" customFormat="1" ht="47.5" customHeight="1" x14ac:dyDescent="0.2">
      <c r="A33" s="79"/>
      <c r="B33" s="21" t="s">
        <v>16</v>
      </c>
      <c r="C33" s="18" t="s">
        <v>67</v>
      </c>
      <c r="D33" s="89"/>
      <c r="E33" s="89"/>
      <c r="F33" s="89"/>
      <c r="G33" s="94"/>
      <c r="H33" s="99"/>
      <c r="I33" s="11"/>
      <c r="J33" s="11"/>
      <c r="K33" s="11"/>
      <c r="L33" s="11"/>
      <c r="M33" s="11"/>
      <c r="N33" s="11"/>
      <c r="O33" s="11"/>
      <c r="P33" s="11"/>
      <c r="Q33" s="11"/>
      <c r="R33" s="11"/>
      <c r="S33" s="11"/>
    </row>
    <row r="34" spans="1:19" s="4" customFormat="1" ht="24" customHeight="1" x14ac:dyDescent="0.2">
      <c r="A34" s="80"/>
      <c r="B34" s="22" t="s">
        <v>23</v>
      </c>
      <c r="C34" s="19" t="s">
        <v>67</v>
      </c>
      <c r="D34" s="89"/>
      <c r="E34" s="89"/>
      <c r="F34" s="89"/>
      <c r="G34" s="94"/>
      <c r="H34" s="99"/>
      <c r="I34" s="11"/>
      <c r="J34" s="11"/>
      <c r="K34" s="11"/>
      <c r="L34" s="11"/>
      <c r="M34" s="11"/>
      <c r="N34" s="11"/>
      <c r="O34" s="11"/>
      <c r="P34" s="11"/>
      <c r="Q34" s="11"/>
      <c r="R34" s="11"/>
      <c r="S34" s="11"/>
    </row>
    <row r="35" spans="1:19" s="49" customFormat="1" ht="24" customHeight="1" x14ac:dyDescent="0.2">
      <c r="A35" s="32" t="s">
        <v>49</v>
      </c>
      <c r="B35" s="45"/>
      <c r="C35" s="45"/>
      <c r="D35" s="46"/>
      <c r="E35" s="47">
        <v>6</v>
      </c>
      <c r="F35" s="47">
        <v>6</v>
      </c>
      <c r="G35" s="48"/>
      <c r="H35" s="26"/>
      <c r="I35" s="11"/>
      <c r="J35" s="11"/>
      <c r="K35" s="11"/>
      <c r="L35" s="11"/>
      <c r="M35" s="11"/>
      <c r="N35" s="11"/>
      <c r="O35" s="11"/>
      <c r="P35" s="11"/>
      <c r="Q35" s="11"/>
      <c r="R35" s="11"/>
      <c r="S35" s="11"/>
    </row>
    <row r="36" spans="1:19" s="49" customFormat="1" ht="26.5" customHeight="1" x14ac:dyDescent="0.2">
      <c r="A36" s="50"/>
      <c r="B36" s="51" t="s">
        <v>9</v>
      </c>
      <c r="C36" s="51"/>
      <c r="D36" s="51"/>
      <c r="E36" s="51"/>
      <c r="F36" s="51"/>
      <c r="G36" s="51"/>
      <c r="H36" s="52"/>
    </row>
    <row r="37" spans="1:19" ht="28.15" customHeight="1" x14ac:dyDescent="0.2">
      <c r="A37" s="53" t="s">
        <v>40</v>
      </c>
      <c r="B37" s="53"/>
      <c r="C37" s="54"/>
      <c r="D37" s="70"/>
      <c r="E37" s="71">
        <f>ROUND(E30/(F30+G30)*95+E35/F35*5,0)</f>
        <v>91</v>
      </c>
      <c r="F37" s="72">
        <f>ROUND((F30+G30)/(F30+G30)*95+F35/F35*5,0)</f>
        <v>100</v>
      </c>
      <c r="G37" s="73"/>
      <c r="H37" s="55"/>
    </row>
    <row r="38" spans="1:19" s="6" customFormat="1" ht="28" x14ac:dyDescent="0.2">
      <c r="A38" s="56" t="s">
        <v>50</v>
      </c>
      <c r="B38" s="57"/>
      <c r="C38" s="58"/>
      <c r="D38" s="74"/>
      <c r="E38" s="75"/>
      <c r="F38" s="76"/>
      <c r="G38" s="77"/>
      <c r="H38" s="59"/>
    </row>
  </sheetData>
  <mergeCells count="12">
    <mergeCell ref="H32:H34"/>
    <mergeCell ref="A3:A4"/>
    <mergeCell ref="B3:B4"/>
    <mergeCell ref="C3:C4"/>
    <mergeCell ref="D3:D4"/>
    <mergeCell ref="E3:G3"/>
    <mergeCell ref="H3:H4"/>
    <mergeCell ref="A32:A34"/>
    <mergeCell ref="D32:D34"/>
    <mergeCell ref="E32:E34"/>
    <mergeCell ref="F32:F34"/>
    <mergeCell ref="G32:G34"/>
  </mergeCells>
  <phoneticPr fontId="1"/>
  <pageMargins left="0.70866141732283472" right="0.70866141732283472" top="0.74803149606299213" bottom="0.74803149606299213" header="0.31496062992125984" footer="0.31496062992125984"/>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提出用・微生物B</vt:lpstr>
      <vt:lpstr>記載例・微生物B</vt:lpstr>
      <vt:lpstr>記載例・微生物B!Print_Area</vt:lpstr>
      <vt:lpstr>提出用・微生物B!Print_Area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2026-01-14T07:06:22Z</dcterms:created>
  <dcterms:modified xsi:type="dcterms:W3CDTF">2026-01-14T07:07:28Z</dcterms:modified>
</cp:coreProperties>
</file>